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-15" yWindow="4890" windowWidth="19440" windowHeight="4950"/>
  </bookViews>
  <sheets>
    <sheet name="Matriz" sheetId="1" r:id="rId1"/>
    <sheet name="ITSM-Email" sheetId="2" r:id="rId2"/>
    <sheet name="ITSM-GMUD" sheetId="4" state="hidden" r:id="rId3"/>
    <sheet name="SIMPLES" sheetId="3" state="hidden" r:id="rId4"/>
  </sheets>
  <definedNames>
    <definedName name="Agua_Funda">'ITSM-Email'!$AR$30:$AR$50</definedName>
    <definedName name="Americo_Brasiliense">'ITSM-Email'!$AR$534:$AR$554</definedName>
    <definedName name="Assis">'ITSM-Email'!$AR$555:$AR$575</definedName>
    <definedName name="Bauru">'ITSM-Email'!$AR$660:$AR$680</definedName>
    <definedName name="Botucatu">'ITSM-Email'!$AR$9:$AR$29</definedName>
    <definedName name="Cachoeirinha">'ITSM-Email'!$AR$366:$AR$386</definedName>
    <definedName name="Caieras">'ITSM-Email'!$AR$303:$AR$323</definedName>
    <definedName name="Candido">'ITSM-Email'!$AR$492:$AR$512</definedName>
    <definedName name="Clemente">'ITSM-Email'!$AR$618:$AR$638</definedName>
    <definedName name="CRATOD">'ITSM-Email'!$AR$93:$AR$113</definedName>
    <definedName name="CRT_AIDS">'ITSM-Email'!$AR$135:$AR$155</definedName>
    <definedName name="DGAC">'ITSM-Email'!$AR$219:$AR$239</definedName>
    <definedName name="Emilio_Ribas">'ITSM-Email'!$AR$639:$AR$659</definedName>
    <definedName name="Ferraz">'ITSM-Email'!$AR$261:$AR$281</definedName>
    <definedName name="Guaianases">'ITSM-Email'!$AR$408:$AR$428</definedName>
    <definedName name="Helipolis">'ITSM-Email'!$AR$471:$AR$491</definedName>
    <definedName name="Interlagos">'ITSM-Email'!$AR$513:$AR$533</definedName>
    <definedName name="IPGG">'ITSM-Email'!$AR$681:$AR$701</definedName>
    <definedName name="Ipiranga">'ITSM-Email'!$AR$723:$AR$743</definedName>
    <definedName name="Itu">'ITSM-Email'!$AR$72:$AR$92</definedName>
    <definedName name="Juquery">'ITSM-Email'!$AR$156:$AR$176</definedName>
    <definedName name="Leonor">'ITSM-Email'!$AR$282:$AR$301</definedName>
    <definedName name="Mirandopolis">'ITSM-Email'!$AR$324:$AR$344</definedName>
    <definedName name="Osasco">'ITSM-Email'!$AR$576:$AR$596</definedName>
    <definedName name="Padre_Bento">'ITSM-Email'!$AR$177:$AR$197</definedName>
    <definedName name="Penteado">'ITSM-Email'!$AR$387:$AR$407</definedName>
    <definedName name="Perola">'ITSM-Email'!$AR$114:$AR$134</definedName>
    <definedName name="Pinel">'ITSM-Email'!$AR$51:$AR$71</definedName>
    <definedName name="Presidente_Prudente">'ITSM-Email'!$AR$240:$AR$260</definedName>
    <definedName name="Promissao">'ITSM-Email'!$AR$429:$AR$449</definedName>
    <definedName name="Regional_Sul">'ITSM-Email'!$AR$597:$AR$617</definedName>
    <definedName name="Santos">'ITSM-Email'!$AR$450:$AR$470</definedName>
    <definedName name="Sao_Mateus">'ITSM-Email'!$AR$345:$AR$365</definedName>
    <definedName name="Sorocaba">'ITSM-Email'!$AR$198:$AR$218</definedName>
    <definedName name="Varzea">'ITSM-Email'!$AR$702:$AR$722</definedName>
  </definedNames>
  <calcPr calcId="125725"/>
</workbook>
</file>

<file path=xl/calcChain.xml><?xml version="1.0" encoding="utf-8"?>
<calcChain xmlns="http://schemas.openxmlformats.org/spreadsheetml/2006/main">
  <c r="G6" i="2"/>
  <c r="F3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C41"/>
  <c r="D41" s="1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AT116"/>
  <c r="AT117"/>
  <c r="AT118"/>
  <c r="AT119"/>
  <c r="AT120"/>
  <c r="AT121"/>
  <c r="AT122"/>
  <c r="AT123"/>
  <c r="AT124"/>
  <c r="AT125"/>
  <c r="AT126"/>
  <c r="AT127"/>
  <c r="AT128"/>
  <c r="AT129"/>
  <c r="AT130"/>
  <c r="AT131"/>
  <c r="AT132"/>
  <c r="AT133"/>
  <c r="AT134"/>
  <c r="AT135"/>
  <c r="AT136"/>
  <c r="AT137"/>
  <c r="AT138"/>
  <c r="AT139"/>
  <c r="AT140"/>
  <c r="AT141"/>
  <c r="AT142"/>
  <c r="AT143"/>
  <c r="AT144"/>
  <c r="AT145"/>
  <c r="AT146"/>
  <c r="AT147"/>
  <c r="AT148"/>
  <c r="AT149"/>
  <c r="AT150"/>
  <c r="AT151"/>
  <c r="AT152"/>
  <c r="AT153"/>
  <c r="AT154"/>
  <c r="AT155"/>
  <c r="AT156"/>
  <c r="AT157"/>
  <c r="AT158"/>
  <c r="AT159"/>
  <c r="AT160"/>
  <c r="AT161"/>
  <c r="AT162"/>
  <c r="AT163"/>
  <c r="AT164"/>
  <c r="AT165"/>
  <c r="AT166"/>
  <c r="AT167"/>
  <c r="AT168"/>
  <c r="AT169"/>
  <c r="AT170"/>
  <c r="AT171"/>
  <c r="AT172"/>
  <c r="AT173"/>
  <c r="AT174"/>
  <c r="AT175"/>
  <c r="AT176"/>
  <c r="AT177"/>
  <c r="AT178"/>
  <c r="AT179"/>
  <c r="AT180"/>
  <c r="AT181"/>
  <c r="AT182"/>
  <c r="AT183"/>
  <c r="AT184"/>
  <c r="AT185"/>
  <c r="AT186"/>
  <c r="AT187"/>
  <c r="AT188"/>
  <c r="AT189"/>
  <c r="AT190"/>
  <c r="AT191"/>
  <c r="AT192"/>
  <c r="AT193"/>
  <c r="AT194"/>
  <c r="AT195"/>
  <c r="AT196"/>
  <c r="AT197"/>
  <c r="AT198"/>
  <c r="AT199"/>
  <c r="AT200"/>
  <c r="AT201"/>
  <c r="AT202"/>
  <c r="AT203"/>
  <c r="AT204"/>
  <c r="AT205"/>
  <c r="AT206"/>
  <c r="AT207"/>
  <c r="AT208"/>
  <c r="AT209"/>
  <c r="AT210"/>
  <c r="AT211"/>
  <c r="AT212"/>
  <c r="AT213"/>
  <c r="AT214"/>
  <c r="AT215"/>
  <c r="AT216"/>
  <c r="AT217"/>
  <c r="AT218"/>
  <c r="AT219"/>
  <c r="AT220"/>
  <c r="AT221"/>
  <c r="AT222"/>
  <c r="AT223"/>
  <c r="AT224"/>
  <c r="AT225"/>
  <c r="AT226"/>
  <c r="AT227"/>
  <c r="AT228"/>
  <c r="AT229"/>
  <c r="AT230"/>
  <c r="AT231"/>
  <c r="AT232"/>
  <c r="AT233"/>
  <c r="AT234"/>
  <c r="AT235"/>
  <c r="AT236"/>
  <c r="AT237"/>
  <c r="AT238"/>
  <c r="AT239"/>
  <c r="AT240"/>
  <c r="AT241"/>
  <c r="AT242"/>
  <c r="AT243"/>
  <c r="AT244"/>
  <c r="AT245"/>
  <c r="AT246"/>
  <c r="AT247"/>
  <c r="AT248"/>
  <c r="AT249"/>
  <c r="AT250"/>
  <c r="AT251"/>
  <c r="AT252"/>
  <c r="AT253"/>
  <c r="AT254"/>
  <c r="AT255"/>
  <c r="AT256"/>
  <c r="AT257"/>
  <c r="AT258"/>
  <c r="AT259"/>
  <c r="AT260"/>
  <c r="AT261"/>
  <c r="AT262"/>
  <c r="AT263"/>
  <c r="AT264"/>
  <c r="AT265"/>
  <c r="AT266"/>
  <c r="AT267"/>
  <c r="AT268"/>
  <c r="AT269"/>
  <c r="AT270"/>
  <c r="AT271"/>
  <c r="AT272"/>
  <c r="AT273"/>
  <c r="AT274"/>
  <c r="AT275"/>
  <c r="AT276"/>
  <c r="AT277"/>
  <c r="AT278"/>
  <c r="AT279"/>
  <c r="AT280"/>
  <c r="AT281"/>
  <c r="AT282"/>
  <c r="AT283"/>
  <c r="AT284"/>
  <c r="AT285"/>
  <c r="AT286"/>
  <c r="AT287"/>
  <c r="AT288"/>
  <c r="AT289"/>
  <c r="AT290"/>
  <c r="AT291"/>
  <c r="AT292"/>
  <c r="AT293"/>
  <c r="AT294"/>
  <c r="AT295"/>
  <c r="AT296"/>
  <c r="AT297"/>
  <c r="AT298"/>
  <c r="AT299"/>
  <c r="AT300"/>
  <c r="AT301"/>
  <c r="AT302"/>
  <c r="AT303"/>
  <c r="AT304"/>
  <c r="AT305"/>
  <c r="AT306"/>
  <c r="AT307"/>
  <c r="AT308"/>
  <c r="AT309"/>
  <c r="AT310"/>
  <c r="AT311"/>
  <c r="AT312"/>
  <c r="AT313"/>
  <c r="AT314"/>
  <c r="AT315"/>
  <c r="AT316"/>
  <c r="AT317"/>
  <c r="AT318"/>
  <c r="AT319"/>
  <c r="AT320"/>
  <c r="AT321"/>
  <c r="AT322"/>
  <c r="AT323"/>
  <c r="AT324"/>
  <c r="AT325"/>
  <c r="AT326"/>
  <c r="AT327"/>
  <c r="AT328"/>
  <c r="AT329"/>
  <c r="AT330"/>
  <c r="AT331"/>
  <c r="AT332"/>
  <c r="AT333"/>
  <c r="AT334"/>
  <c r="AT335"/>
  <c r="AT336"/>
  <c r="AT337"/>
  <c r="AT338"/>
  <c r="AT339"/>
  <c r="AT340"/>
  <c r="AT341"/>
  <c r="AT342"/>
  <c r="AT343"/>
  <c r="AT344"/>
  <c r="AT345"/>
  <c r="AT346"/>
  <c r="AT347"/>
  <c r="AT348"/>
  <c r="AT349"/>
  <c r="AT350"/>
  <c r="AT351"/>
  <c r="AT352"/>
  <c r="AT353"/>
  <c r="AT354"/>
  <c r="AT355"/>
  <c r="AT356"/>
  <c r="AT357"/>
  <c r="AT358"/>
  <c r="AT359"/>
  <c r="AT360"/>
  <c r="AT361"/>
  <c r="AT362"/>
  <c r="AT363"/>
  <c r="AT364"/>
  <c r="AT365"/>
  <c r="AT366"/>
  <c r="AT367"/>
  <c r="AT368"/>
  <c r="AT369"/>
  <c r="AT370"/>
  <c r="AT371"/>
  <c r="AT372"/>
  <c r="AT373"/>
  <c r="AT374"/>
  <c r="AT375"/>
  <c r="AT376"/>
  <c r="AT377"/>
  <c r="AT378"/>
  <c r="AT379"/>
  <c r="AT380"/>
  <c r="AT381"/>
  <c r="AT382"/>
  <c r="AT383"/>
  <c r="AT384"/>
  <c r="AT385"/>
  <c r="AT386"/>
  <c r="AT387"/>
  <c r="AT388"/>
  <c r="AT389"/>
  <c r="AT390"/>
  <c r="AT391"/>
  <c r="AT392"/>
  <c r="AT393"/>
  <c r="AT394"/>
  <c r="AT395"/>
  <c r="AT396"/>
  <c r="AT397"/>
  <c r="AT398"/>
  <c r="AT399"/>
  <c r="AT400"/>
  <c r="AT401"/>
  <c r="AT402"/>
  <c r="AT403"/>
  <c r="AT404"/>
  <c r="AT405"/>
  <c r="AT406"/>
  <c r="AT407"/>
  <c r="AT408"/>
  <c r="AT409"/>
  <c r="AT410"/>
  <c r="AT411"/>
  <c r="AT412"/>
  <c r="AT413"/>
  <c r="AT414"/>
  <c r="AT415"/>
  <c r="AT416"/>
  <c r="AT417"/>
  <c r="AT418"/>
  <c r="AT419"/>
  <c r="AT420"/>
  <c r="AT421"/>
  <c r="AT422"/>
  <c r="AT423"/>
  <c r="AT424"/>
  <c r="AT425"/>
  <c r="AT426"/>
  <c r="AT427"/>
  <c r="AT428"/>
  <c r="AT429"/>
  <c r="AT430"/>
  <c r="AT431"/>
  <c r="AT432"/>
  <c r="AT433"/>
  <c r="AT434"/>
  <c r="AT435"/>
  <c r="AT436"/>
  <c r="AT437"/>
  <c r="AT438"/>
  <c r="AT439"/>
  <c r="AT440"/>
  <c r="AT441"/>
  <c r="AT442"/>
  <c r="AT443"/>
  <c r="AT444"/>
  <c r="AT445"/>
  <c r="AT446"/>
  <c r="AT447"/>
  <c r="AT448"/>
  <c r="AT449"/>
  <c r="AT450"/>
  <c r="AT451"/>
  <c r="AT452"/>
  <c r="AT453"/>
  <c r="AT454"/>
  <c r="AT455"/>
  <c r="AT456"/>
  <c r="AT457"/>
  <c r="AT458"/>
  <c r="AT459"/>
  <c r="AT460"/>
  <c r="AT461"/>
  <c r="AT462"/>
  <c r="AT463"/>
  <c r="AT464"/>
  <c r="AT465"/>
  <c r="AT466"/>
  <c r="AT467"/>
  <c r="AT468"/>
  <c r="AT469"/>
  <c r="AT470"/>
  <c r="AT471"/>
  <c r="AT472"/>
  <c r="AT473"/>
  <c r="AT474"/>
  <c r="AT475"/>
  <c r="AT476"/>
  <c r="AT477"/>
  <c r="AT478"/>
  <c r="AT479"/>
  <c r="AT480"/>
  <c r="AT481"/>
  <c r="AT482"/>
  <c r="AT483"/>
  <c r="AT484"/>
  <c r="AT485"/>
  <c r="AT486"/>
  <c r="AT487"/>
  <c r="AT488"/>
  <c r="AT489"/>
  <c r="AT490"/>
  <c r="AT491"/>
  <c r="AT492"/>
  <c r="AT493"/>
  <c r="AT494"/>
  <c r="AT495"/>
  <c r="AT496"/>
  <c r="AT497"/>
  <c r="AT498"/>
  <c r="AT499"/>
  <c r="AT500"/>
  <c r="AT501"/>
  <c r="AT502"/>
  <c r="AT503"/>
  <c r="AT504"/>
  <c r="AT505"/>
  <c r="AT506"/>
  <c r="AT507"/>
  <c r="AT508"/>
  <c r="AT509"/>
  <c r="AT510"/>
  <c r="AT511"/>
  <c r="AT512"/>
  <c r="AT513"/>
  <c r="AT514"/>
  <c r="AT515"/>
  <c r="AT516"/>
  <c r="AT517"/>
  <c r="AT518"/>
  <c r="AT519"/>
  <c r="AT520"/>
  <c r="AT521"/>
  <c r="AT522"/>
  <c r="AT523"/>
  <c r="AT524"/>
  <c r="AT525"/>
  <c r="AT526"/>
  <c r="AT527"/>
  <c r="AT528"/>
  <c r="AT529"/>
  <c r="AT530"/>
  <c r="AT531"/>
  <c r="AT532"/>
  <c r="AT533"/>
  <c r="AT534"/>
  <c r="AT535"/>
  <c r="AT536"/>
  <c r="AT537"/>
  <c r="AT538"/>
  <c r="AT539"/>
  <c r="AT540"/>
  <c r="AT541"/>
  <c r="AT542"/>
  <c r="AT543"/>
  <c r="AT544"/>
  <c r="AT545"/>
  <c r="AT546"/>
  <c r="AT547"/>
  <c r="AT548"/>
  <c r="AT549"/>
  <c r="AT550"/>
  <c r="AT551"/>
  <c r="AT552"/>
  <c r="AT553"/>
  <c r="AT554"/>
  <c r="AT555"/>
  <c r="AT556"/>
  <c r="AT557"/>
  <c r="AT558"/>
  <c r="AT559"/>
  <c r="AT560"/>
  <c r="AT561"/>
  <c r="AT562"/>
  <c r="AT563"/>
  <c r="AT564"/>
  <c r="AT565"/>
  <c r="AT566"/>
  <c r="AT567"/>
  <c r="AT568"/>
  <c r="AT569"/>
  <c r="AT570"/>
  <c r="AT571"/>
  <c r="AT572"/>
  <c r="AT573"/>
  <c r="AT574"/>
  <c r="AT575"/>
  <c r="AT576"/>
  <c r="AT577"/>
  <c r="AT578"/>
  <c r="AT579"/>
  <c r="AT580"/>
  <c r="AT581"/>
  <c r="AT582"/>
  <c r="AT583"/>
  <c r="AT584"/>
  <c r="AT585"/>
  <c r="AT586"/>
  <c r="AT587"/>
  <c r="AT588"/>
  <c r="AT589"/>
  <c r="AT590"/>
  <c r="AT591"/>
  <c r="AT592"/>
  <c r="AT593"/>
  <c r="AT594"/>
  <c r="AT595"/>
  <c r="AT596"/>
  <c r="AT597"/>
  <c r="AT598"/>
  <c r="AT599"/>
  <c r="AT600"/>
  <c r="AT601"/>
  <c r="AT602"/>
  <c r="AT603"/>
  <c r="AT604"/>
  <c r="AT605"/>
  <c r="AT606"/>
  <c r="AT607"/>
  <c r="AT608"/>
  <c r="AT609"/>
  <c r="AT610"/>
  <c r="AT611"/>
  <c r="AT612"/>
  <c r="AT613"/>
  <c r="AT614"/>
  <c r="AT615"/>
  <c r="AT616"/>
  <c r="AT617"/>
  <c r="AT618"/>
  <c r="AT619"/>
  <c r="AT620"/>
  <c r="AT621"/>
  <c r="AT622"/>
  <c r="AT623"/>
  <c r="AT624"/>
  <c r="AT625"/>
  <c r="AT626"/>
  <c r="AT627"/>
  <c r="AT628"/>
  <c r="AT629"/>
  <c r="AT630"/>
  <c r="AT631"/>
  <c r="AT632"/>
  <c r="AT633"/>
  <c r="AT634"/>
  <c r="AT635"/>
  <c r="AT636"/>
  <c r="AT637"/>
  <c r="AT638"/>
  <c r="AT639"/>
  <c r="AT640"/>
  <c r="AT641"/>
  <c r="AT642"/>
  <c r="AT643"/>
  <c r="AT644"/>
  <c r="AT645"/>
  <c r="AT646"/>
  <c r="AT647"/>
  <c r="AT648"/>
  <c r="AT649"/>
  <c r="AT650"/>
  <c r="AT651"/>
  <c r="AT652"/>
  <c r="AT653"/>
  <c r="AT654"/>
  <c r="AT655"/>
  <c r="AT656"/>
  <c r="AT657"/>
  <c r="AT658"/>
  <c r="AT659"/>
  <c r="AT660"/>
  <c r="AT661"/>
  <c r="AT662"/>
  <c r="AT663"/>
  <c r="AT664"/>
  <c r="AT665"/>
  <c r="AT666"/>
  <c r="AT667"/>
  <c r="AT668"/>
  <c r="AT669"/>
  <c r="AT670"/>
  <c r="AT671"/>
  <c r="AT672"/>
  <c r="AT673"/>
  <c r="AT674"/>
  <c r="AT675"/>
  <c r="AT676"/>
  <c r="AT677"/>
  <c r="AT678"/>
  <c r="AT679"/>
  <c r="AT680"/>
  <c r="AT681"/>
  <c r="AT682"/>
  <c r="AT683"/>
  <c r="AT684"/>
  <c r="AT685"/>
  <c r="AT686"/>
  <c r="AT687"/>
  <c r="AT688"/>
  <c r="AT689"/>
  <c r="AT690"/>
  <c r="AT691"/>
  <c r="AT692"/>
  <c r="AT693"/>
  <c r="AT694"/>
  <c r="AT695"/>
  <c r="AT696"/>
  <c r="AT697"/>
  <c r="AT698"/>
  <c r="AT699"/>
  <c r="AT700"/>
  <c r="AT701"/>
  <c r="AT702"/>
  <c r="AT703"/>
  <c r="AT704"/>
  <c r="AT705"/>
  <c r="AT706"/>
  <c r="AT707"/>
  <c r="AT708"/>
  <c r="AT709"/>
  <c r="AT710"/>
  <c r="AT711"/>
  <c r="AT712"/>
  <c r="AT713"/>
  <c r="AT714"/>
  <c r="AT715"/>
  <c r="AT716"/>
  <c r="AT717"/>
  <c r="AT718"/>
  <c r="AT719"/>
  <c r="AT720"/>
  <c r="AT721"/>
  <c r="AT722"/>
  <c r="AT723"/>
  <c r="AT724"/>
  <c r="AT725"/>
  <c r="AT726"/>
  <c r="AT727"/>
  <c r="AT728"/>
  <c r="AT729"/>
  <c r="AT730"/>
  <c r="AT731"/>
  <c r="AT732"/>
  <c r="AT733"/>
  <c r="AT734"/>
  <c r="AT735"/>
  <c r="AT736"/>
  <c r="AT737"/>
  <c r="AT738"/>
  <c r="AT739"/>
  <c r="AT740"/>
  <c r="AT741"/>
  <c r="AT742"/>
  <c r="AT743"/>
  <c r="AN10"/>
  <c r="AN11"/>
  <c r="C33" s="1"/>
  <c r="D33" s="1"/>
  <c r="AN12"/>
  <c r="C25" s="1"/>
  <c r="D25" s="1"/>
  <c r="AN13"/>
  <c r="C15" s="1"/>
  <c r="D15" s="1"/>
  <c r="AN14"/>
  <c r="C32" s="1"/>
  <c r="D32" s="1"/>
  <c r="AN15"/>
  <c r="C16" s="1"/>
  <c r="D16" s="1"/>
  <c r="AN16"/>
  <c r="C26" s="1"/>
  <c r="D26" s="1"/>
  <c r="AN17"/>
  <c r="C30" s="1"/>
  <c r="D30" s="1"/>
  <c r="AN18"/>
  <c r="C39" s="1"/>
  <c r="D39" s="1"/>
  <c r="AN19"/>
  <c r="C17" s="1"/>
  <c r="D17" s="1"/>
  <c r="AN20"/>
  <c r="C34" s="1"/>
  <c r="D34" s="1"/>
  <c r="AN21"/>
  <c r="C19" s="1"/>
  <c r="D19" s="1"/>
  <c r="AN22"/>
  <c r="C27" s="1"/>
  <c r="D27" s="1"/>
  <c r="AN23"/>
  <c r="C12" s="1"/>
  <c r="D12" s="1"/>
  <c r="AN24"/>
  <c r="C28" s="1"/>
  <c r="D28" s="1"/>
  <c r="AN25"/>
  <c r="C38" s="1"/>
  <c r="D38" s="1"/>
  <c r="AN26"/>
  <c r="C11" s="1"/>
  <c r="D11" s="1"/>
  <c r="AN27"/>
  <c r="C31" s="1"/>
  <c r="D31" s="1"/>
  <c r="AN28"/>
  <c r="C20" s="1"/>
  <c r="D20" s="1"/>
  <c r="AN29"/>
  <c r="C35" s="1"/>
  <c r="D35" s="1"/>
  <c r="AN30"/>
  <c r="C37" s="1"/>
  <c r="D37" s="1"/>
  <c r="AN31"/>
  <c r="C21" s="1"/>
  <c r="D21" s="1"/>
  <c r="AN32"/>
  <c r="C13" s="1"/>
  <c r="D13" s="1"/>
  <c r="AN33"/>
  <c r="C22" s="1"/>
  <c r="D22" s="1"/>
  <c r="AN34"/>
  <c r="C7" s="1"/>
  <c r="D7" s="1"/>
  <c r="AN35"/>
  <c r="C8" s="1"/>
  <c r="D8" s="1"/>
  <c r="AN36"/>
  <c r="C29" s="1"/>
  <c r="D29" s="1"/>
  <c r="AN37"/>
  <c r="C36" s="1"/>
  <c r="D36" s="1"/>
  <c r="AN38"/>
  <c r="C14" s="1"/>
  <c r="D14" s="1"/>
  <c r="AN39"/>
  <c r="C18" s="1"/>
  <c r="D18" s="1"/>
  <c r="AN40"/>
  <c r="C9" s="1"/>
  <c r="D9" s="1"/>
  <c r="AN41"/>
  <c r="C23" s="1"/>
  <c r="D23" s="1"/>
  <c r="AN42"/>
  <c r="C40" s="1"/>
  <c r="D40" s="1"/>
  <c r="AN43"/>
  <c r="C24" s="1"/>
  <c r="D24" s="1"/>
  <c r="C6"/>
  <c r="D6" l="1"/>
  <c r="AP723"/>
  <c r="AP702"/>
  <c r="AP681"/>
  <c r="AP660"/>
  <c r="AP639"/>
  <c r="AP618"/>
  <c r="AP597"/>
  <c r="AP576"/>
  <c r="AP555"/>
  <c r="AP534"/>
  <c r="AP513"/>
  <c r="AP492"/>
  <c r="AP471"/>
  <c r="AP450"/>
  <c r="AP429"/>
  <c r="AP408"/>
  <c r="AP387"/>
  <c r="AP366"/>
  <c r="AP345"/>
  <c r="AP324"/>
  <c r="AP303"/>
  <c r="AP282"/>
  <c r="AP261"/>
  <c r="AP240"/>
  <c r="AP219"/>
  <c r="AP198"/>
  <c r="AP177"/>
  <c r="AP156"/>
  <c r="AP135"/>
  <c r="AP114"/>
  <c r="AP93"/>
  <c r="AP72"/>
  <c r="AP51"/>
  <c r="AP30"/>
  <c r="AL9"/>
  <c r="AN9" l="1"/>
  <c r="C10" s="1"/>
  <c r="D10" s="1"/>
  <c r="AT9" l="1"/>
  <c r="AP9" l="1"/>
</calcChain>
</file>

<file path=xl/sharedStrings.xml><?xml version="1.0" encoding="utf-8"?>
<sst xmlns="http://schemas.openxmlformats.org/spreadsheetml/2006/main" count="840" uniqueCount="643">
  <si>
    <t>ITSM</t>
  </si>
  <si>
    <t>GLPI</t>
  </si>
  <si>
    <t>DOCS</t>
  </si>
  <si>
    <t>TIPO</t>
  </si>
  <si>
    <t>STATUS</t>
  </si>
  <si>
    <t>FECHAMENTO</t>
  </si>
  <si>
    <t>ACOMPANHAMENTO</t>
  </si>
  <si>
    <t>SGDS (OS)</t>
  </si>
  <si>
    <t>ANDAMENTO</t>
  </si>
  <si>
    <t>TESTE (FECHAMENTO)</t>
  </si>
  <si>
    <t>DATA: 
ID ITSM: (REQ/INC)
ID GLPI: 
ID SGDS (OS):
TESTADO POR: 
AMBIENTE (URL): 
DESCRITIVO: 
STATUS:</t>
  </si>
  <si>
    <t xml:space="preserve"> </t>
  </si>
  <si>
    <t>PATCH NÃO APLICADO</t>
  </si>
  <si>
    <t>DESENVOLVEDOR
(Teste com Sucesso)</t>
  </si>
  <si>
    <t>DESENVOLVEDOR
(Teste sem Sucesso)</t>
  </si>
  <si>
    <t>ABERTURA
(ANEXO OBRIGATORIO)</t>
  </si>
  <si>
    <t>SISTEMA</t>
  </si>
  <si>
    <t>S4SP</t>
  </si>
  <si>
    <t>GSNET</t>
  </si>
  <si>
    <t>CRIACAO USUARIO</t>
  </si>
  <si>
    <t>RESET SENHA</t>
  </si>
  <si>
    <t>Conforme solicitado, segue o(s) dado(s) do(s) usuário(s) criado(s).
Usuário: 
Login: 
Senha: saude123
Acessos liberados conforme, Perfil (modelo): 
Ao efetuar o próximo login é necessário realizar a alteração da senha para uma de seu conhecimento, esta nova senha deve conter no mínimo 06 (seis) caracteres com letras e números.</t>
  </si>
  <si>
    <t>CHAMADO
GSNET</t>
  </si>
  <si>
    <t>DATA: 
ID ITSM: (REQ/INC)
ID GLPI: 
TESTADO POR:
AMBIENTE (URL): 
DESCRITIVO: 
STATUS:</t>
  </si>
  <si>
    <t>ABERTURA / FECHAMENTO</t>
  </si>
  <si>
    <t>OUTRAS DEMANDAS</t>
  </si>
  <si>
    <t>CHAMADO
GLPI</t>
  </si>
  <si>
    <t>PERFIL DE ACESSO</t>
  </si>
  <si>
    <t>Conforme solicitado, segue o(s) dado(s) do(s) usuário(s) criado(s).
Usuário: 
Login:  "CPF do Usuário"
Senha:  "CPF do usuário" (senha provisória)
Recomenda-se efetuar a troca da senha provisória para uma de seu conhecimento, para efetuar esse processo entrar no link "http://www.suporte.s4.sp.gov.br/glpi/front/lostpassword.php?lostpassword=1" ou "http://10.200.143.105/glpi/front/lostpassword.php?lostpassword=1", seguindo as instruções apresentadas.</t>
  </si>
  <si>
    <t>INDICADORES</t>
  </si>
  <si>
    <t>CHAMADO
INDICADORES</t>
  </si>
  <si>
    <t>Conforme solicitado, senha resetada.
Usuário: 
Login:  
Senha:   (senha provisória)
Recomenda-se efetuar a troca da senha provisória para uma de seu conhecimento, para efetuar esse processo entrar no link "http://www.suporte.s4.sp.gov.br/glpi/front/lostpassword.php?lostpassword=1" ou "http://10.200.143.105/glpi/front/lostpassword.php?lostpassword=1", seguindo as instruções apresentadas.</t>
  </si>
  <si>
    <t>Conforme solicitado, segue o(s) dado(s) do(s) usuário(s) criado(s).
Usuário: 
Login:  
Senha:  "login do usuário" (senha provisória)
Ao efetuar o próximo login é necessário realizar a alteração da senha para uma de seu conhecimento, esta nova senha deve conter no mínimo 06 (seis) caracteres com letras e números.</t>
  </si>
  <si>
    <t>Conforme solicitado, senha resetada.
Usuário: 
Login:  
Senha:  "login do usuário" (senha provisória)
Ao efetuar o próximo login é necessário realizar a alteração da senha provisória para uma de seu conhecimento, esta nova senha deve conter no mínimo 06 (seis) caracteres com letras e números.</t>
  </si>
  <si>
    <t>Conforme solicitado, senha resetada.
Usuário: 
Login: 
Senha: saude123
Ao efetuar o próximo login é necessário realizar a alteração da senha provisória para uma de seu conhecimento, esta nova senha deve conter no mínimo 06 (seis) caracteres com letras e números.</t>
  </si>
  <si>
    <t>Conforme solicitado, segue o(s) dado(s) do(s) usuário(s) criado(s).
Usuário: 
Login:  
Senha:   (senha provisória)
URL:
Ao efetuar o próximo login é necessário realizar a alteração da senha para uma de seu conhecimento, esta nova senha deve conter no mínimo 08 (oito) caracteres com letras e números.</t>
  </si>
  <si>
    <t>Conforme solicitado, senha resetada.
Usuário: 
Login:  
Senha:   (senha provisória)
URL:
Ao efetuar o próximo login é necessário realizar a alteração da senha para uma de seu conhecimento, esta nova senha deve conter no mínimo 08 (oito) caracteres com letras e números.</t>
  </si>
  <si>
    <t>Solicitação atendida, perfil replicado (acessos e permissões).</t>
  </si>
  <si>
    <t>INFORMAÇÕES INCOMPLETAS
(SEM O PASSO A PASSO)</t>
  </si>
  <si>
    <t>Hospital</t>
  </si>
  <si>
    <t>Assunto:</t>
  </si>
  <si>
    <t xml:space="preserve"> - Informativo Status Chamado</t>
  </si>
  <si>
    <t>E-mail do Designado:</t>
  </si>
  <si>
    <t>wysilva@sp.gov.br</t>
  </si>
  <si>
    <t>fabiofonseca@sp.gov.br</t>
  </si>
  <si>
    <t>joelml@algartech.com</t>
  </si>
  <si>
    <t>william.machado@apoioprodesp.sp.gov.br</t>
  </si>
  <si>
    <t>ITSM
(Sistema de Email)</t>
  </si>
  <si>
    <t>Email Suporte</t>
  </si>
  <si>
    <t>ssi_suporte@prodesp.sp.gov.br</t>
  </si>
  <si>
    <t>mmitshashi@sp.gov.br</t>
  </si>
  <si>
    <t>raqueloliveira@sp.gov.br</t>
  </si>
  <si>
    <t>SQ</t>
  </si>
  <si>
    <t>NASS - Suporte</t>
  </si>
  <si>
    <t>Marcelo Eiji Mitshashi</t>
  </si>
  <si>
    <t>Raquel de Oliveira Pereira</t>
  </si>
  <si>
    <t>Wagner Yokoo da Silva</t>
  </si>
  <si>
    <t>aaribas@sp.gov.br</t>
  </si>
  <si>
    <t>Angela Rodrigues de Oliveira Fraga</t>
  </si>
  <si>
    <t>angela.fraga@gpnet.com.br</t>
  </si>
  <si>
    <t>Carlos Roberto de Barros Ferreira</t>
  </si>
  <si>
    <t>carlos.ferreira@gpnet.com.br</t>
  </si>
  <si>
    <t>Claudia Maria Franco</t>
  </si>
  <si>
    <t>claudia.franco@algartech.com</t>
  </si>
  <si>
    <t>Daniel Melo dos Reis</t>
  </si>
  <si>
    <t>danielmello132@gmail.com</t>
  </si>
  <si>
    <t>Edna Aparecida Delfin dos Santos</t>
  </si>
  <si>
    <t>edna.santos@algartech.com</t>
  </si>
  <si>
    <t>Eduardo dos Santos Teixeira</t>
  </si>
  <si>
    <t>eduardo.teixeira@gpnet.com.br</t>
  </si>
  <si>
    <t>Fabio Augusto da Fonseca</t>
  </si>
  <si>
    <t>Fabio Leandro Manzini</t>
  </si>
  <si>
    <t>fabioxen@gmail.com</t>
  </si>
  <si>
    <t>fernandogodoi@sp.gov.br</t>
  </si>
  <si>
    <t>Gabriel Augusto Fereira</t>
  </si>
  <si>
    <t>gabriel.ferreira@apoioprodesp.sp.gov.br</t>
  </si>
  <si>
    <t>Jose Marcos Correia de Jesus</t>
  </si>
  <si>
    <t>josejesus@sp.gov.br</t>
  </si>
  <si>
    <t>josue.aparecido@algartech.com</t>
  </si>
  <si>
    <t>kaiomelo@sp.gov.br</t>
  </si>
  <si>
    <t>Karl Tadeu Biasutti</t>
  </si>
  <si>
    <t>karlbiasutti@sp.gov.br</t>
  </si>
  <si>
    <t>Luciano do Nascimento Miranda</t>
  </si>
  <si>
    <t>lucianomiranda@sp.gov.br</t>
  </si>
  <si>
    <t>Marcos Hermes Sandrini</t>
  </si>
  <si>
    <t>msandrini@sp.gov.br</t>
  </si>
  <si>
    <t>Marcos Shiguematsu</t>
  </si>
  <si>
    <t>marcos.shiguematsu@algartech.com</t>
  </si>
  <si>
    <t>Mario Jorge do Carmo</t>
  </si>
  <si>
    <t>mariocarmo@sp.gov.br</t>
  </si>
  <si>
    <t>Paulo Henrique Bressani</t>
  </si>
  <si>
    <t>paulo.bressani@algartech.com</t>
  </si>
  <si>
    <t>Phillippe dos Santos Lizardo</t>
  </si>
  <si>
    <t>phillippe.lizardo@gpnet.com.br</t>
  </si>
  <si>
    <t>Rafael Cardoso Peral</t>
  </si>
  <si>
    <t>rafaelperal@sp.gov.br</t>
  </si>
  <si>
    <t>Reinaldo Beggiato</t>
  </si>
  <si>
    <t>reinaldo.beggiato@algartech.com</t>
  </si>
  <si>
    <t>Ricardo da Gloria</t>
  </si>
  <si>
    <t>rgloria@sp.gov.br</t>
  </si>
  <si>
    <t>Rui Fonseca Pereira</t>
  </si>
  <si>
    <t>ruipereira@sp.gov.br</t>
  </si>
  <si>
    <t>thiagomarques@sp.cov.br</t>
  </si>
  <si>
    <t>Thiago Mereu</t>
  </si>
  <si>
    <t>timereu@yahoo.com.br</t>
  </si>
  <si>
    <t>wfernandes@sp.gov.br</t>
  </si>
  <si>
    <t>Alysson de Araujo Ribas</t>
  </si>
  <si>
    <t>Fernando Macario Bueno Godoi</t>
  </si>
  <si>
    <t>Josue Aparecido Marcelino</t>
  </si>
  <si>
    <t>Kaio Phillipe Lino Coutinho Melo</t>
  </si>
  <si>
    <t>Thiago Fellipe Louza Marques</t>
  </si>
  <si>
    <t>Wagner dos Santos Fernandes</t>
  </si>
  <si>
    <t>Implantacao
(Ultimo Contato)</t>
  </si>
  <si>
    <t>Chamado
(Contato)</t>
  </si>
  <si>
    <t>Email Hospitais</t>
  </si>
  <si>
    <t>Botucatu</t>
  </si>
  <si>
    <t>Leandro Batista Panossi</t>
  </si>
  <si>
    <t>Daniel Pinheiro Almeida</t>
  </si>
  <si>
    <t>Emerson Aparecido Barduco</t>
  </si>
  <si>
    <t>Paulo Roberto Barbosa de Oliveira</t>
  </si>
  <si>
    <t>Drielli Mariotto</t>
  </si>
  <si>
    <t>cantidio-suprimentos@saude.sp.gov.br</t>
  </si>
  <si>
    <t>cantidio-informatica@saude.sp.gov.br</t>
  </si>
  <si>
    <t>►</t>
  </si>
  <si>
    <t>◄</t>
  </si>
  <si>
    <t>.</t>
  </si>
  <si>
    <t>Hospitais</t>
  </si>
  <si>
    <t>Contatos</t>
  </si>
  <si>
    <t>Itu</t>
  </si>
  <si>
    <t>Felipe Alves dos Santos</t>
  </si>
  <si>
    <t>felipeas@apoioprodesp.sp.gov.br</t>
  </si>
  <si>
    <t>CRATOD</t>
  </si>
  <si>
    <t>mauricio.freitas@apoioprodesp.sp.gov.br</t>
  </si>
  <si>
    <t>Mauricio de Jesus Freitas</t>
  </si>
  <si>
    <t>Perola</t>
  </si>
  <si>
    <t>crsm-almoxarifado@saude.sp.gov.br</t>
  </si>
  <si>
    <t>crsm-cqh@saude.sp.gov.br</t>
  </si>
  <si>
    <t>alan.oliveira@gpnet.com.br</t>
  </si>
  <si>
    <t>frinacio@apoioprodesp.sp.gov.br</t>
  </si>
  <si>
    <t>Maria Martins Carlixta</t>
  </si>
  <si>
    <t>Jean Paulo da Silva</t>
  </si>
  <si>
    <t>Alex Neves Perez</t>
  </si>
  <si>
    <t>Alan Francisco de Oliveira</t>
  </si>
  <si>
    <t>Felipe Rodrigues Inacio</t>
  </si>
  <si>
    <t>lrodrigues@crt.saude.sp.gov.br</t>
  </si>
  <si>
    <t>ncdm@crt.saude.sp.gov.br</t>
  </si>
  <si>
    <t>saraujo@crt.saude.sp.gov.br</t>
  </si>
  <si>
    <t>cleide.ferreira@crt.saude.sp.gov.br</t>
  </si>
  <si>
    <t>kelly.silva@crt.saude.sp.gov.br</t>
  </si>
  <si>
    <t>ecbrasiliense@crt.saude.sp.gov.br</t>
  </si>
  <si>
    <t>acoliveira@crt.saude.sp.gov.br</t>
  </si>
  <si>
    <t>daiane.lima@crt.saude.sp.gov.br</t>
  </si>
  <si>
    <t>joanasp@crt.saude.sp.gov.br</t>
  </si>
  <si>
    <t>Luiz Antonio Rodrigues</t>
  </si>
  <si>
    <t>Levi Pinheiro</t>
  </si>
  <si>
    <t>Sandra Araujo</t>
  </si>
  <si>
    <t>Cleide Aparecida Duarte Ferreira</t>
  </si>
  <si>
    <t>Kelly Cristina Silva</t>
  </si>
  <si>
    <t>Elisangela Cristina Brasiliense</t>
  </si>
  <si>
    <t>Adriana Claro Oliveira</t>
  </si>
  <si>
    <t>Daiane Iara de Souza Lima</t>
  </si>
  <si>
    <t>Joana de Souza Porto</t>
  </si>
  <si>
    <t>COMPLEXO HOSPITALAR JUQUERY - FRANCO DA ROCHA</t>
  </si>
  <si>
    <t>Jocelia Caetano da Silva</t>
  </si>
  <si>
    <t>Gleidson Martins Ribeiro</t>
  </si>
  <si>
    <t>chj-ncs@saude.sp.gov.br</t>
  </si>
  <si>
    <t>gleidsonmr@algartech.com</t>
  </si>
  <si>
    <t>Juquery</t>
  </si>
  <si>
    <t>CAIS PROFESSOR CANTIDIO DE MOUIRA CAMPOS - BOTUCATU</t>
  </si>
  <si>
    <t>CAISM DOUTOR DAVID CAPISTRANO DA COSTA FILHO - AGUA FUNDA</t>
  </si>
  <si>
    <t>Agua Funda</t>
  </si>
  <si>
    <t>Andreia Silva do Nascimento</t>
  </si>
  <si>
    <t>caism-almoxarifado@saude.sp.gov.br</t>
  </si>
  <si>
    <t>CAISM PHILIPPE PINEL</t>
  </si>
  <si>
    <t>Pinel</t>
  </si>
  <si>
    <t>Daniel Marcelino</t>
  </si>
  <si>
    <t>farmacia.pinel@outlook.com</t>
  </si>
  <si>
    <t>CEDEME CENTRO DESENVOLVIMENTO PORTADOR DEFICIENCIA MENTAL - ITU</t>
  </si>
  <si>
    <t>CRATOD CENTRO DE REFERENCIA DE ALCOOL TABACO E OUTRAS DROGAS</t>
  </si>
  <si>
    <t>CENTRO DE REFERENCIA DA SAUDE DA MULHER PEROLA BYINGTON</t>
  </si>
  <si>
    <t>CENTRO DE REFERENCIA E TREINAMENTO DST AIDS</t>
  </si>
  <si>
    <t>COMPLEXO HOSPITALAR PADRE BENTO - GUARULHOS</t>
  </si>
  <si>
    <t>Padre Bento</t>
  </si>
  <si>
    <t>crsm-info@saude.sp.gov.br; crsm-jean@saude.sp.gov.br</t>
  </si>
  <si>
    <t>gerenciati@chpbg.com</t>
  </si>
  <si>
    <t>compras@chpbg.com</t>
  </si>
  <si>
    <t>madalenabazzo@uol.com.br</t>
  </si>
  <si>
    <t>dirfarma.chpbg@hotmail.com</t>
  </si>
  <si>
    <t>administrador@chpbg.com</t>
  </si>
  <si>
    <t>diretoriatecnica@chpbg.com</t>
  </si>
  <si>
    <t>jose.andrade@apoioprodesp.sp.gov.br</t>
  </si>
  <si>
    <t>leandro.rodrigues@apoioprodesp.sp.gov.br</t>
  </si>
  <si>
    <t>chpbg-compras@saude.sp.gov.br; compras.paula@yahoo.com.br; compras@chpbg.com; chpbg-compras@saude.sp.gov.br</t>
  </si>
  <si>
    <t>Carmen Regina Pereira Rampaso</t>
  </si>
  <si>
    <t>Marta Santos Oliveira</t>
  </si>
  <si>
    <t>Maria Madalena Costa do Valle Bazzo</t>
  </si>
  <si>
    <t>Andreia Torres</t>
  </si>
  <si>
    <t>Daniele Machado Bernardo da Costa</t>
  </si>
  <si>
    <t>Alessandra Freire Yoshida</t>
  </si>
  <si>
    <t>Marcio Goes Soares</t>
  </si>
  <si>
    <t>Paula Cristina Bono</t>
  </si>
  <si>
    <t>Thalita Neves Hitaka</t>
  </si>
  <si>
    <t>Roberto de Almeida Duarte</t>
  </si>
  <si>
    <t>Maria Ofelia Rodrigues</t>
  </si>
  <si>
    <t>Jose Emilio de Andrade Filho</t>
  </si>
  <si>
    <t>Marcos Paulo Pacheco Diniz</t>
  </si>
  <si>
    <t>Sorocaba</t>
  </si>
  <si>
    <t>CONJUNTO HOSPITALAR - SOROCABA</t>
  </si>
  <si>
    <t>michele.mari@outlook.com</t>
  </si>
  <si>
    <t>Michele Garcia Mari</t>
  </si>
  <si>
    <t>CARLOS ROBERTO DE BARROS FERREIRA</t>
  </si>
  <si>
    <t>CLAUDIA MARIA FRANCO</t>
  </si>
  <si>
    <t>DANIEL MELO DOS REIS</t>
  </si>
  <si>
    <t>EDNA APARECIDA DELFIN DOS SANTOS</t>
  </si>
  <si>
    <t>EDUARDO DOS SANTOS TEIXEIRA</t>
  </si>
  <si>
    <t>FABIO LEANDRO MANZINI</t>
  </si>
  <si>
    <t>GABRIEL AUGUSTO FEREIRA</t>
  </si>
  <si>
    <t>JOSUE APARECIDO MARCELINO</t>
  </si>
  <si>
    <t>MARCOS SHIGUEMATSU</t>
  </si>
  <si>
    <t>PAULO HENRIQUE BRESSANI</t>
  </si>
  <si>
    <t>PHILLIPPE DOS SANTOS LIZARDO</t>
  </si>
  <si>
    <t>REINALDO BEGGIATO</t>
  </si>
  <si>
    <t>RENAN QUIRINO PEREIRA</t>
  </si>
  <si>
    <t>TIAGO MEREU</t>
  </si>
  <si>
    <t>josue.marcelino@hotmail.com</t>
  </si>
  <si>
    <t>renanqp@gmail.com</t>
  </si>
  <si>
    <t>DGAC</t>
  </si>
  <si>
    <t>DGAC DEPARTAMENTO DE GERENCIAMENTO AMBULATORIAL</t>
  </si>
  <si>
    <t>vc-diretoria@saude.sp.gov.br</t>
  </si>
  <si>
    <t>nga8-diretoria@saude.sp.gov.br</t>
  </si>
  <si>
    <t>dgac-farmacia@saude.sp.gov.br</t>
  </si>
  <si>
    <t>dgac-aferreira@saude.sp.gov.br</t>
  </si>
  <si>
    <t>vc-informatica@saude.sp.gov.br</t>
  </si>
  <si>
    <t>Humberto Cupertino dos Santos</t>
  </si>
  <si>
    <t>Liliana Aparecida Strefezza Brunelli</t>
  </si>
  <si>
    <t>Claucir Campos dos Santos</t>
  </si>
  <si>
    <t>Adalberto Ceruqeira Nunes</t>
  </si>
  <si>
    <t>Antonio Ferreira</t>
  </si>
  <si>
    <t>Edson de Jesus Santana</t>
  </si>
  <si>
    <t>Fabiana Campos Lima</t>
  </si>
  <si>
    <t>Leandro Komegae</t>
  </si>
  <si>
    <t>Presidente Prudente</t>
  </si>
  <si>
    <t>HOSPITAL ESTADUAL DOUTOR ODILO ANTUNES DE SIQUEIRA - PRESIDENTE PRUDENTE</t>
  </si>
  <si>
    <t>leonardo.ishikawa@apoioprodesp.sp.gov.br</t>
  </si>
  <si>
    <t>Leonardo Medina Ishikawa</t>
  </si>
  <si>
    <t>Ferraz</t>
  </si>
  <si>
    <t>HOSPITAL DOUTOR OSIRIS FLORINDO COELHO - FERRAZ DE VASCONCELOS</t>
  </si>
  <si>
    <t>distribuicaoferraz@bol.com.br</t>
  </si>
  <si>
    <t>aparecido.moraes@gpnet.com.br</t>
  </si>
  <si>
    <t>fllima@apoioprodesp.sp.gov.br</t>
  </si>
  <si>
    <t>Rosana Aparecida Guimaraes</t>
  </si>
  <si>
    <t>Aparecido Tadeu de Moraes</t>
  </si>
  <si>
    <t>Fabio Leonardo de Lima</t>
  </si>
  <si>
    <t>Leonor</t>
  </si>
  <si>
    <t>HOSPITAL E MATERNIDADE LEONOR MENDES DE BARROS</t>
  </si>
  <si>
    <t>leandrogca@apoioprodesp.sp.gov.br</t>
  </si>
  <si>
    <t>rafaelll@apoioprodesp.sp.gov.br</t>
  </si>
  <si>
    <t>Leandro Goncalves de Carvalho</t>
  </si>
  <si>
    <t>Rafael Lopes Lima</t>
  </si>
  <si>
    <t>Caieras</t>
  </si>
  <si>
    <t>HOSPITAL E MATERNIDADE ESTADUAL DE CAIEIRAS</t>
  </si>
  <si>
    <t>chj-dtdep@saude.sp.gov.br</t>
  </si>
  <si>
    <t>chj-informatica@saude.sp.gov.br</t>
  </si>
  <si>
    <t>Glalco Cyriaco</t>
  </si>
  <si>
    <t>Tiago de Oliveira Prado</t>
  </si>
  <si>
    <t>Mirandopolis</t>
  </si>
  <si>
    <t>HOSPITAL ESTADUAL DE MIRANDOPOLIS</t>
  </si>
  <si>
    <t xml:space="preserve">joao.bressane@apoioprodesp.sp.gov.br </t>
  </si>
  <si>
    <t>murilo.pinheiro@apoioprodesp.sp.gov.br</t>
  </si>
  <si>
    <t>Joao Carlos Bressani</t>
  </si>
  <si>
    <t>Murilo Pereira Fernandes Pinheiro</t>
  </si>
  <si>
    <t>Sao Mateus</t>
  </si>
  <si>
    <t>HOSPITAL GERAL DE SAO MATEUS</t>
  </si>
  <si>
    <t>hgsm-mparizotto@saude.sp.gov.br</t>
  </si>
  <si>
    <t>dirtec@hgsaomateus.com.br</t>
  </si>
  <si>
    <t>informatica@hgsaomateus.com.br</t>
  </si>
  <si>
    <t>alvarocsc@algartech.com</t>
  </si>
  <si>
    <t>Marilza Parizotto</t>
  </si>
  <si>
    <t>Karin Fatima Silveira</t>
  </si>
  <si>
    <t xml:space="preserve">Flavio Ricardo Xavier Albuquerque </t>
  </si>
  <si>
    <t>Alvaro Cesar da Silva</t>
  </si>
  <si>
    <t>Cachoeirinha</t>
  </si>
  <si>
    <t>HOSPITAL GERAL DE VILA NOVA CACHOEIRINHA</t>
  </si>
  <si>
    <t>hgvnc-distribuicao@saude.sp.gov.br</t>
  </si>
  <si>
    <t>shcatarino@saude.sp.gov.br</t>
  </si>
  <si>
    <t>farmacia.cachoeirinha@gmail.com</t>
  </si>
  <si>
    <t>eltonbernardes@yahoo.com.br</t>
  </si>
  <si>
    <t>hgvnc-j.andrade@saude.sp.gov.br</t>
  </si>
  <si>
    <t>gabriel.lima@apoioprodesp.sp.gov.br</t>
  </si>
  <si>
    <t>murilo.justo@apoioprodesp.sp.gov.br</t>
  </si>
  <si>
    <t>Cristiane Santos</t>
  </si>
  <si>
    <t>Deise Moreira</t>
  </si>
  <si>
    <t>Elton Bernardes de Souza</t>
  </si>
  <si>
    <t>Ester de Menezes</t>
  </si>
  <si>
    <t>Fabricio Piccinin</t>
  </si>
  <si>
    <t>Gabriel Rosa de Lima</t>
  </si>
  <si>
    <t>Joelma Sousa da Silva Andrade</t>
  </si>
  <si>
    <t xml:space="preserve">Murilo Henrique Justo  </t>
  </si>
  <si>
    <t>Paulo Cesar Modesto</t>
  </si>
  <si>
    <t>Silvana Freitas Bartholomeu</t>
  </si>
  <si>
    <t>Silvia Helena Catarino</t>
  </si>
  <si>
    <t>Penteado</t>
  </si>
  <si>
    <t>alexandre.alvarenga@apoioprodesp.sp.gov.br</t>
  </si>
  <si>
    <t>leonardo.pires@apoioprodesp.sp.gov.br</t>
  </si>
  <si>
    <t>Alexandre Bruno Fernandes de Alvarenga</t>
  </si>
  <si>
    <t>Leonardo Rocha Pires</t>
  </si>
  <si>
    <t>Guaianases</t>
  </si>
  <si>
    <t>hgg-distribicao@saude.sp.gov.br</t>
  </si>
  <si>
    <t>hgg-manutencao@saude.sp.gov.br</t>
  </si>
  <si>
    <t>hgg-almoxarifado@saude.sp.gov.br</t>
  </si>
  <si>
    <t>hgg-dsmm@saude.sp.gov.br</t>
  </si>
  <si>
    <t>irrodolfos@apoioprodesp.sp.gov.br</t>
  </si>
  <si>
    <t>Cleide Lima Neves</t>
  </si>
  <si>
    <t>Edna de Morais Amaral</t>
  </si>
  <si>
    <t>Joel  Marques de Lima</t>
  </si>
  <si>
    <t>Jose Roberto da Fonseca</t>
  </si>
  <si>
    <t>Lindamaura Oliveira</t>
  </si>
  <si>
    <t>Patricia Carvalho de Paula</t>
  </si>
  <si>
    <t>Rodolfo de Sousa</t>
  </si>
  <si>
    <t>Valdir Pedro da Silva</t>
  </si>
  <si>
    <t>Promissao</t>
  </si>
  <si>
    <t>HOSPITAL GERAL PREFEITO MIGUEL MARTIN GUALDA - PROMISSAO</t>
  </si>
  <si>
    <t>HOSPITAL GERAL DOUTOR JESUS TEIXEIRA DA COSTA</t>
  </si>
  <si>
    <t>guilherme.rodrigues@apoioprodesp.sp.gov.br</t>
  </si>
  <si>
    <t>Guilherme Luis Magalhaes Rodrigues</t>
  </si>
  <si>
    <t>Santos</t>
  </si>
  <si>
    <t>HOSPITAL GUILHERME ALVARO - SANTOS</t>
  </si>
  <si>
    <t>joel.souza@apoioprodesp.sp.gov.br</t>
  </si>
  <si>
    <t>rodrigosva@apoioprodesp.sp.gov.br</t>
  </si>
  <si>
    <t>Joel Cardoso de Souza e Souza</t>
  </si>
  <si>
    <t>Rodrigo Vasconcelos da Silva</t>
  </si>
  <si>
    <t>Helipolis</t>
  </si>
  <si>
    <t>HOSPITAL HELIOPOLIS UNIDADE DE GESTAO ASSISTENCIAL I</t>
  </si>
  <si>
    <t>hh-almoxarifado@saude.sp.gov.br</t>
  </si>
  <si>
    <t>damalgo@gmail.com</t>
  </si>
  <si>
    <t>brunocev@apoioprodesp.sp.gov.br</t>
  </si>
  <si>
    <t>Miriam Grave</t>
  </si>
  <si>
    <t>Fabio Damalga Lapa</t>
  </si>
  <si>
    <t>Bruno Cesar</t>
  </si>
  <si>
    <t>Candido</t>
  </si>
  <si>
    <t>HOSPITAL INFANTIL CANDIDO FONTOURA</t>
  </si>
  <si>
    <t>lamaiero@saude.sp.gov.br</t>
  </si>
  <si>
    <t xml:space="preserve">ederfl@apoioprodesp.sp.gov.br </t>
  </si>
  <si>
    <t>viniciuscsa@apoioprodesp.sp.gov.br</t>
  </si>
  <si>
    <t>Eder Ferreira de Lima</t>
  </si>
  <si>
    <t>Luciano Aparecido Mairo</t>
  </si>
  <si>
    <t>Vinicius Caetano de Sales</t>
  </si>
  <si>
    <t>Interlagos</t>
  </si>
  <si>
    <t>HOSPITAL MATERNIDADE INTERLAGOS</t>
  </si>
  <si>
    <t>almoxarifadohmi@gmail.com</t>
  </si>
  <si>
    <t>ritahmi@gmail.com</t>
  </si>
  <si>
    <t>tihmi.informatica@gmail.com</t>
  </si>
  <si>
    <t xml:space="preserve">daniel.silva@apoioprodesp.sp.gov.br </t>
  </si>
  <si>
    <t>Daniel Nascimento da Silva</t>
  </si>
  <si>
    <t>Rita de Cassia Silva Calabresi</t>
  </si>
  <si>
    <t>Rosangela Campoi de Lima</t>
  </si>
  <si>
    <t>Susy Missae Saiki</t>
  </si>
  <si>
    <t>Americo Brasiliense</t>
  </si>
  <si>
    <t>HOSPITAL NESTOR GOULART REIS - AMERICO BRASILIENSE</t>
  </si>
  <si>
    <t>almoxarifado-hngr@saude.sp.gov.br</t>
  </si>
  <si>
    <t>hngr-lflorio@saude.sp.gov.br</t>
  </si>
  <si>
    <t>Antonio Calos Dias Torres</t>
  </si>
  <si>
    <t>Ludmila Florio</t>
  </si>
  <si>
    <t>Vanildo Bispo Rocha</t>
  </si>
  <si>
    <t>Assis</t>
  </si>
  <si>
    <t>HOSPITAL REGIONAL DE ASSIS</t>
  </si>
  <si>
    <t>edialb@uol.com.br</t>
  </si>
  <si>
    <t>anderson.manzano@apoioprodesp.sp.gov.br</t>
  </si>
  <si>
    <t>joao.daniel@apoioprodesp.sp.gov.br</t>
  </si>
  <si>
    <t>Anderson Luiz Manzano</t>
  </si>
  <si>
    <t>Edinaldo Albino de Souza</t>
  </si>
  <si>
    <t>Joao Fernando Vezzoni Daniel</t>
  </si>
  <si>
    <t>Osasco</t>
  </si>
  <si>
    <t>HOSPITAL REGIONAL DOUTOR VIVALDO MARTINS SIMOES - OSASCO</t>
  </si>
  <si>
    <t>hro-mmoraes@saude.sp.gov.br</t>
  </si>
  <si>
    <t>diretor-hro@hrosasco.com.br</t>
  </si>
  <si>
    <t>Marcos Joel de Moraes</t>
  </si>
  <si>
    <t>Maurizo Dana</t>
  </si>
  <si>
    <t>Regional Sul</t>
  </si>
  <si>
    <t>HOSPITAL REGIONAL SUL</t>
  </si>
  <si>
    <t>danibpfe@gmail.com</t>
  </si>
  <si>
    <t>gtgh.hrs@gmail.com</t>
  </si>
  <si>
    <t>engclin.hrs@gmail.com</t>
  </si>
  <si>
    <t>saulosilva@apoioprodesp.sp.gov.br</t>
  </si>
  <si>
    <t>Cassia Maria Rubio Perim</t>
  </si>
  <si>
    <t>Daniele Bernardi Poletti Ferreira</t>
  </si>
  <si>
    <t>Edilson Hasegawa</t>
  </si>
  <si>
    <t>Saulo Moura da Silva</t>
  </si>
  <si>
    <t>Vania Almeida Prado</t>
  </si>
  <si>
    <t>Willian dos Santos Machado</t>
  </si>
  <si>
    <t>Clemente</t>
  </si>
  <si>
    <t>INSTITUTO CLEMENTE FERREIRA</t>
  </si>
  <si>
    <t>sdias@saude.sp.gov.br</t>
  </si>
  <si>
    <t>icf-compras@saude.sp.gov.br</t>
  </si>
  <si>
    <t>Maria Fernanda Grecchi Silva</t>
  </si>
  <si>
    <t>Sidney Dias</t>
  </si>
  <si>
    <t>Emilio Ribas</t>
  </si>
  <si>
    <t>INSTITUTO DE INFECTOLOGIA EMILIO RIBAS</t>
  </si>
  <si>
    <t>claudio.fernandes@emilioribas.sp.gov.br</t>
  </si>
  <si>
    <t>alex.lourenco@emilioribas.sp.gov.br</t>
  </si>
  <si>
    <t>roberto.martins@emilioribas.sp.gov.br</t>
  </si>
  <si>
    <t>marc.niedermeier@emilioribas.sp.gov.br</t>
  </si>
  <si>
    <t>messias.oliveira@emilioribas.sp.gov.br</t>
  </si>
  <si>
    <t>eduardo.tanaka@emilioribas.sp.gov.br; sistemas@emilioribas.sp.gov.br</t>
  </si>
  <si>
    <t>Alex Lopes Lourenco</t>
  </si>
  <si>
    <t>Claudio Goncalves Fernandes</t>
  </si>
  <si>
    <t>Eduardo Jundy Tanaka</t>
  </si>
  <si>
    <t>Jose Roberto de Sousa Martins</t>
  </si>
  <si>
    <t>Marc Roberto Junemnn Niedemeier</t>
  </si>
  <si>
    <t>Messias Lazaro Oliveira</t>
  </si>
  <si>
    <t>Bauru</t>
  </si>
  <si>
    <t>INSTITUTO LAURO DE SOUZA LIMA BAURU</t>
  </si>
  <si>
    <t>suprimento@ilsl.br</t>
  </si>
  <si>
    <t>cpd@ilsl.br</t>
  </si>
  <si>
    <t>Laide Cardoso Gouveia</t>
  </si>
  <si>
    <t>Telma Aparecida Teixeira Amaral Sneideris</t>
  </si>
  <si>
    <t>IPGG</t>
  </si>
  <si>
    <t>IPGG INSTITUTO PAUL DE GERI E GERONT JOSE ERMIRIO DE MORAES</t>
  </si>
  <si>
    <t>ipgg-wfmarques@saude.sp.gov.br</t>
  </si>
  <si>
    <t>ipgg-dnadai@saude.sp.gov.br</t>
  </si>
  <si>
    <t>cristianemmartinez@gmail.com</t>
  </si>
  <si>
    <t>ipgg-mccarvalho@saude.sp.gov.br</t>
  </si>
  <si>
    <t>scris.neto@ig.com.br</t>
  </si>
  <si>
    <t>alexandertss@algartech.com</t>
  </si>
  <si>
    <t>daniloasil@algartech.com</t>
  </si>
  <si>
    <t>ipgg-ahnascimento@saude.sp.gov.br</t>
  </si>
  <si>
    <t>Adilmo Henrique do Nascimento</t>
  </si>
  <si>
    <t>Alexander Tomio Santana Sawaguchi</t>
  </si>
  <si>
    <t>Cristiane de Melo Martinez</t>
  </si>
  <si>
    <t>Danilo Araujo Silva</t>
  </si>
  <si>
    <t>David Cesar Nadai</t>
  </si>
  <si>
    <t>Maristela Ferreira Catao Carvalho</t>
  </si>
  <si>
    <t>Sandra Cristina Neto</t>
  </si>
  <si>
    <t>Wagner Franca Marques</t>
  </si>
  <si>
    <t>Varzea</t>
  </si>
  <si>
    <t>PAM VARZEA DO CARMO NGA</t>
  </si>
  <si>
    <t>Ipiranga</t>
  </si>
  <si>
    <t>emerson.bergoch@apoioprodesp.sp.gov.br</t>
  </si>
  <si>
    <t>Emerson Pereira Bergoch</t>
  </si>
  <si>
    <t>dm.hipiranga@gmail.com</t>
  </si>
  <si>
    <t>hi-same@saude.sp.gov.br</t>
  </si>
  <si>
    <t>aoliveira@saude.sp.gov.br</t>
  </si>
  <si>
    <t>cleberperone@gmail.com</t>
  </si>
  <si>
    <t>cpdipiranga@gmail.com</t>
  </si>
  <si>
    <t>robson.souza@apoioprodesp.sp.gov.br</t>
  </si>
  <si>
    <t>rogeriock@apoioprodes.sp.gov.br</t>
  </si>
  <si>
    <t>Anderson Madruga de Oliveira</t>
  </si>
  <si>
    <t>Anderson Santos Silva</t>
  </si>
  <si>
    <t>Cleber Roberto Perone Machado</t>
  </si>
  <si>
    <t>Gislaine Alves Nunes Batista</t>
  </si>
  <si>
    <t>Marineia Picinin</t>
  </si>
  <si>
    <t>Robson Araujo Souza</t>
  </si>
  <si>
    <t>Rogerio Carreira Klaussner</t>
  </si>
  <si>
    <t>UNIDADE DE GESTAO ASSISTENCIAL II HOSPITAL IPIRANGA</t>
  </si>
  <si>
    <t>Email Implantacao</t>
  </si>
  <si>
    <t>Agua_Funda</t>
  </si>
  <si>
    <t>CRT_AIDS</t>
  </si>
  <si>
    <t>Padre_Bento</t>
  </si>
  <si>
    <t>Presidente_Prudente</t>
  </si>
  <si>
    <t>Americo_Brasiliense</t>
  </si>
  <si>
    <t>Regional_Sul</t>
  </si>
  <si>
    <t>Emilio_Ribas</t>
  </si>
  <si>
    <t>CRT AIDS</t>
  </si>
  <si>
    <t>HOSPITAL GERAL DE VILA PENTEADO DOUTOR JOSE PANGELLA</t>
  </si>
  <si>
    <t>TRANSFERENCIA
GLPI &gt;&gt; ITSM
- GLPI (Fechamento)
           - ITSM (Acompanhamento)</t>
  </si>
  <si>
    <t>Descrição</t>
  </si>
  <si>
    <t>Query</t>
  </si>
  <si>
    <t>select * from adm_admissao where adm_ano = (COLOCAR O ANO EX.:2017) and adm_nr = (COLOCAR O NUMERO DA ADMISSAO EX.:83722)</t>
  </si>
  <si>
    <t>DATA: 
ID ITSM: (REQ/INC)
ID GLPI: 
ID SGDS (OS):
TESTADO POR: 
AMBIENTE (URL): 
DESCRITIVO: Conforme patch liberado e aplicado em ambiente de produção, realizados teste e validação conforme evidencia.
                           Conforme evidência anexa, segue detalhes da solução.</t>
  </si>
  <si>
    <t>Todos os dados Admissão</t>
  </si>
  <si>
    <t>Erros no SALUX
(Execeto transferencia de conta Si³ &gt;&gt; SX)</t>
  </si>
  <si>
    <t>ORDEM SERVIÇO
OS-INCOR
Si³</t>
  </si>
  <si>
    <t>Chamados
Si³</t>
  </si>
  <si>
    <t>FECHAR</t>
  </si>
  <si>
    <t>DATA: 
ID ITSM: (REQ/INC)
ID GLPI: 
ID SGDS (OS):
TESTADO POR: 
AMBIENTE (URL): 
DESCRITIVO: Prezado Cliente, dando continuidade as melhorias no processo de recebimento e processamento de chamados e visando a implementação de níveis de serviço, solicitamos sua colaboração para que primordialmente a abertura de chamados, sejam realizados na ferramenta oficial da empresa ITSM sistema de gestão de chamados.
             O chamado está sendo encerrado na ferramenta de gestão de chamados GLPI e deve ser acompanha pela ferramenta de chamados ITSM.</t>
  </si>
  <si>
    <t>MODELO</t>
  </si>
  <si>
    <t>DATA:
ID ITSM: (REQ/INC)
ID SGDS (OS):
TITULO:
LOCAL: (Nome Instituição)
URL: 
ITEM ABERTURA: (caminho menu S4SP)
DESCREVA EM QUAL MOMENTO OCORRE O ERRO: 
DETALHAMENTO: 
PASSO A PASSO:</t>
  </si>
  <si>
    <t xml:space="preserve">DATA: 
ID ITSM: (REQ/INC)
ID GLPI: 
ID SGDS (OS):
TESTADO POR: 
AMBIENTE (URL): 
DESCRITIVO: Aguardando aplicação de patch no ambiente de protótipo do INCOR, para realizar testes.
STATUS: Pendente com INCOR!
</t>
  </si>
  <si>
    <t>DATA: 
ID ITSM: (REQ/INC)
ID GLPI: 
ID SGDS (OS): 
TESTADO POR: 
AMBIENTE (URL): 
DADOS UTILIZADOS:
      - PACIENTE ID:        
      - PACIENTE MATRICULA: 
      - PACIENTE NOME:      
   - ADMISSAO:           
      - LEITO:              
      - USUARIO SISTEMA:    
      - INDICADOR FREQUENCIA:
      - INDICADOR TIPO:
      - INDICADOR PERIODO INICIAL:
      - INDICADOR PERIODO FINAL: 
DESCRITIVO:  Teste realizado em ambiente prototipo INCOR, com sucesso!
                               Aguardando liberação/publicação do patch pelo INCOR, para aplicação em ambinete de produção PRODESP, para realizar teste!
STATUS: Pendente com INCOR!</t>
  </si>
  <si>
    <t>DATA: 
ID ITSM: (REQ/INC)
ID GLPI: 
ID SGDS (OS): 
TESTADO POR: 
AMBIENTE (URL): 
DADOS UTILIZADOS:
      - PACIENTE ID:        
      - PACIENTE MATRICULA: 
      - PACIENTE NOME:      
   - ADMISSAO:           
      - LEITO:              
      - USUARIO SISTEMA:    
      - INDICADOR FREQUENCIA:
      - INDICADOR TIPO:
      - INDICADOR PERIODO INICIAL:
      - INDICADOR PERIODO FINAL: 
DESCRITIVO: Teste realizado em ambiente prototipo INCOR, correção (não atendedeu / atendeu parciealmente) a solicitação!
                              Detalhes na evidência anexa!
STATUS: Pendente com (INCOR / SOLICITANTE / DESENVOLVEDOR / PRODESP)!
                  Em analise!</t>
  </si>
  <si>
    <t xml:space="preserve">DATA: 
ID ITSM: (REQ/INC)
ID GLPI: 
ID SGDS (OS):
TESTADO POR: 
AMBIENTE (URL): 
DADOS UTILIZADOS:
      - PACIENTE ID:        
      - PACIENTE MATRICULA: 
      - PACIENTE NOME:      
   - ADMISSAO:           
      - LEITO:              
      - USUARIO SISTEMA:    
      - INDICADOR FREQUENCIA:
      - INDICADOR TIPO:
      - INDICADOR PERIODO INICIAL:
      - INDICADOR PERIODO FINAL: 
DESCRITIVO:  Teste realizado em ambiente produção PRODESP, com sucesso!
                               Detalhes na evidência anexa!
</t>
  </si>
  <si>
    <t>DATA: 
ID ITSM: (REQ/INC)
ID GLPI: 
ID SGDS (OS):
TESTADO POR: 
AMBIENTE (URL): 
DESCRITIVO: 
STATUS: Pendente com (INCOR / SOLICITANTE / DESENVOLVEDOR / PRODESP)!
                  Em analise!</t>
  </si>
  <si>
    <t>INCIDENTE</t>
  </si>
  <si>
    <t>TAREFA</t>
  </si>
  <si>
    <t>QUANDO OS TEMPLATES ESTIVEREM DISPONIVEIS USÁ-LOS, ou SE FOR UTILIZAR A OPÇÃO AD-HOC:
TAREFA AD-HOC
--------------------
NOME: SAUDE S4SP - ANALISE
                SAUDE S4SP - DESENVOLVIMENTO
                SAUDE S4SP - FALHA NO TESTE
SUMÁRIO: SAUDE S4SP - ANALISE
                       SAUDE S4SP - DESENVOLVIMENTO
                       SAUDE S4SP - FALHA NO TESTE
NOTA: (Detalhe da ação e "se existir" os dados referente ao registro ou informação relevante para execução da tarefa)
PRIORIDADE: Média / Alta
===============================================
Aba(CATEGORIZAÇÃO)
Categorização Operacional
Nível1+: SOLICITAR
Nivel2: (se necessário inserir uma das opções da lista)
Categorização do Produto
Nível1: SISTEMA
Nível2: S4SP
Nível3: (se necessário inserir uma das opções da lista)
Nome do Produto+: (informar item de menu ou o que mais se aproxima da tela em questão)
===============================================
Aba (DESIGNAÇÃO)
Empresa: SECRETARIA DE ESTADO DA SAUDE DE SAO PAULO
Organização do Designado: DESENVOLVIMENTO
Grupo do Designado+: (informar o desenvolvedor ou deixar em branco para quem estiver livre pegar)
Notificar Designado: SIM
===============================================
SALVAR</t>
  </si>
  <si>
    <t>ANALISE</t>
  </si>
  <si>
    <t>DESENVOLVIMENTO</t>
  </si>
  <si>
    <t>FALHA TESTE</t>
  </si>
  <si>
    <t>"AD-HOC"</t>
  </si>
  <si>
    <t>Sao_Mateus</t>
  </si>
  <si>
    <t>Gerenciamento Console de Mudança</t>
  </si>
  <si>
    <t>Nova Mudança</t>
  </si>
  <si>
    <t>ID da Mudança</t>
  </si>
  <si>
    <t>Template +</t>
  </si>
  <si>
    <t>Visualização de Template do Grupo de Suporte:</t>
  </si>
  <si>
    <t>PRODESP/SERVICOS/SOLICITANTES DE MUDANCA OPEN</t>
  </si>
  <si>
    <t>PLATAFORMA OPEN</t>
  </si>
  <si>
    <t>OPERACAO OPEN</t>
  </si>
  <si>
    <t>MUDANÇA</t>
  </si>
  <si>
    <t>Normal</t>
  </si>
  <si>
    <t>EXECUÇÃO DE SCRIPTS NO SIMPLES</t>
  </si>
  <si>
    <t>Ativado</t>
  </si>
  <si>
    <t>Yes</t>
  </si>
  <si>
    <t>(Clicar 1x e Clicar no botão SELECIONAR)</t>
  </si>
  <si>
    <t>(Selecionar no menu Drop Down)</t>
  </si>
  <si>
    <t>(Selecionar explandido a arvore)</t>
  </si>
  <si>
    <t>DEFINIÇÃO DE ESTRUTURA DE DADOS</t>
  </si>
  <si>
    <t>(Marcar o check box conforme solicitação do desenvolvedor)</t>
  </si>
  <si>
    <t>MANIPULAÇÃO DE DADOS</t>
  </si>
  <si>
    <t>No Simples</t>
  </si>
  <si>
    <t>EXECUÇÃO DE SCRIPT</t>
  </si>
  <si>
    <t>Descrição da Atividade</t>
  </si>
  <si>
    <t>Alteração dos campos numéricos das tabelas do SIFH</t>
  </si>
  <si>
    <t>(Inserir a descrição informada pelo desenvolvedor)</t>
  </si>
  <si>
    <t>Servidor</t>
  </si>
  <si>
    <t>condeuba</t>
  </si>
  <si>
    <t>(Inserir o servidor informado pelo desenvolvedor)</t>
  </si>
  <si>
    <t>Instância</t>
  </si>
  <si>
    <t>cdhvb1</t>
  </si>
  <si>
    <t>(Inserir a instância informada pelo desenvolvedor)</t>
  </si>
  <si>
    <t>Banco de Dados</t>
  </si>
  <si>
    <t>si3hvb</t>
  </si>
  <si>
    <t>(selecionar a opção disponivel)</t>
  </si>
  <si>
    <t>Informações Adcionais</t>
  </si>
  <si>
    <t>SCRIPTS</t>
  </si>
  <si>
    <t>(Clicar no botão para adionar os arquivos)</t>
  </si>
  <si>
    <t>Tipo de Arquivo</t>
  </si>
  <si>
    <t>Script para submeter no banco de dados, extensões TXT, SQL ou PRC</t>
  </si>
  <si>
    <t>Usuário para Execução</t>
  </si>
  <si>
    <t>SYS</t>
  </si>
  <si>
    <t>(Selecionar a opção indicada pelo desenvolvedor, caso não seja informado deixar em branco)</t>
  </si>
  <si>
    <t>Controle de Transação</t>
  </si>
  <si>
    <t>Sem controle de transação</t>
  </si>
  <si>
    <t>Aplicar como Script/Procedimento?</t>
  </si>
  <si>
    <t>Script</t>
  </si>
  <si>
    <t>Observações</t>
  </si>
  <si>
    <t>com owner SYS</t>
  </si>
  <si>
    <t>(Inserir observação informado pelo desvolvedor, caso o campo "Usuário para execução" for deixado em branco esse campo segue o mesmo padrão)</t>
  </si>
  <si>
    <t>(Clicar no icone do (+) para adicionar os arquivos de Script, seguindo a ordem definida pelo desenvolvedor)</t>
  </si>
  <si>
    <t>(Clicar no botão "adicionar", para efetivar o carregamento do arquivo de Script)</t>
  </si>
  <si>
    <t>Adicionar</t>
  </si>
  <si>
    <t>Adicionar Anexo</t>
  </si>
  <si>
    <t>Salvar</t>
  </si>
  <si>
    <t>(Clicar no botão "salvar" para efetivar o processo de inserção do descritivo no Simples)</t>
  </si>
  <si>
    <t>(Clicar no botão "salvar" para efetivar o carregamento dos arquivos no Simples)</t>
  </si>
  <si>
    <t>No ITSM</t>
  </si>
  <si>
    <t>Notas</t>
  </si>
  <si>
    <t>Restrição de Data: 
(X) Sim - Informe Data e Horário: após as 20:00 hrs
( ) Não
Cliente:SES
Sistema:S4SP
---------------------------------------------------------------------------------------
ATENÇÃO:
CASO AS PERGUNTAS NÃO FOREM PREENCHIDAS ESTA CRQ SERÁ CANCELADA   
PRODUÇÃO ==&gt; N2 = Aprovação do Comitê Gerencial.
HOMOLOGAÇÃO ==&gt; N1 = Aprovação do coordenador
---------------------------------------------------------------------------------------
Esta mudança tem dependência de outra mudança? Se sim, informe o número da CRQ:
Em caso de erro nas CRQs dependentes, a execução deverá prosseguir  ( ) Sim    (X) Não
---------------------------------------------------------------------------------------
Os fontes correspondentes deste script estão armazenados no STARTEAM:  ( ) Sim    (X) Não
---------------------------------------------------------------------------------------
Em caso de erro na execução poderá ser aplicado o Plano de volta?  ( ) Sim    (X) Não
O Plano de volta está descrito no procedimento? ( ) Sim  (X) Não  Se não, descrever o plano de volta:
Não é necessário.
---------------------------------------------------------------------------------------
Nome dos Analistas a serem acionados em caso de problemas: Luiz Fernando Souza Brandão
Número do celular: :(11) 97632-3728
(11)2868-3183</t>
  </si>
  <si>
    <t>(Preencher conforme informações passadas pelo desenvolvedor)</t>
  </si>
  <si>
    <t>Classe</t>
  </si>
  <si>
    <t>Ambiente</t>
  </si>
  <si>
    <t>Produção</t>
  </si>
  <si>
    <t>(Selecionar opção conforme informado pelo desenvolvedor)</t>
  </si>
  <si>
    <t>Motivo da Mudança</t>
  </si>
  <si>
    <t>Atualização</t>
  </si>
  <si>
    <t>Data Alvo</t>
  </si>
  <si>
    <t>Dia atual + Horas</t>
  </si>
  <si>
    <t>(Informar o dia atual, mais algumas horas do horario corrente ou se o desenvolvedor informar seguir a solicitação)</t>
  </si>
  <si>
    <t>Botão (-/+)</t>
  </si>
  <si>
    <t>(Clicar no botão da balaça e informar o que o desenvolvedor respondeu no questionario)</t>
  </si>
  <si>
    <t>NÃO</t>
  </si>
  <si>
    <t>SIM</t>
  </si>
  <si>
    <t>BAIXO</t>
  </si>
  <si>
    <t>1. Esta mudança foi demandada pelo cliente?</t>
  </si>
  <si>
    <t>2. Esta mudança precisa ser feita durante o horário comercial?</t>
  </si>
  <si>
    <t>3. Esta mudança pode ser revertida facilmente?</t>
  </si>
  <si>
    <t>4. Esta mudança foi testada suficientemente? (Se sim é obrigatório anexar evidências dos testes)</t>
  </si>
  <si>
    <t>5. Qual o risco de indisponibilidade?</t>
  </si>
  <si>
    <t>(Responder conforme desevolvedor informar)</t>
  </si>
  <si>
    <t>(Clicar no botão "salvar" para efetivar a gração do quesionario)</t>
  </si>
  <si>
    <t>Na Aba "Detalhes do Trabalho"</t>
  </si>
  <si>
    <t>Adcionar Informações de Trabalho</t>
  </si>
  <si>
    <t>Evidência de teste</t>
  </si>
  <si>
    <t>(Inserir sempre o texto padrão para o anexo "evidencia.txt" gerado pelo desenvolvedor, caso tenha alguma observação inserir outra nota)</t>
  </si>
  <si>
    <t>(Clicar no botão "adicionar" para efetivar o envio do arquivo para o sistema de chamados, automaticamente o sistema vai exibir os scripts carregados na tela do simples)</t>
  </si>
  <si>
    <t>Na Aba "Relacionamentos"</t>
  </si>
  <si>
    <t>TXT</t>
  </si>
  <si>
    <t>NOTA_DATA_BREVE-DESCRITIVO_DESENVOLVEDOR.TXT</t>
  </si>
  <si>
    <t>(Anotar o número da solicitação de mudança para pesquisa e relacionar aos dados da gmud)</t>
  </si>
  <si>
    <t>CRQ??????????</t>
  </si>
  <si>
    <t>Criar Relacionamento</t>
  </si>
  <si>
    <t>Pesquisar</t>
  </si>
  <si>
    <t>Item de Configuração</t>
  </si>
  <si>
    <t>SSI</t>
  </si>
  <si>
    <t>(Clicar na Lupa)</t>
  </si>
  <si>
    <t>SSI_COMITE_GMUD</t>
  </si>
  <si>
    <t>Implantado</t>
  </si>
  <si>
    <t>PRODESP</t>
  </si>
  <si>
    <t>Relacionar</t>
  </si>
  <si>
    <t>(Clicar no botão "relacionar" para efetivar o relacionamento do comite aprovador)</t>
  </si>
  <si>
    <t>Esta manutenção foi desenvolvida para o patch 232747, porém a execução está gerando erro em nossos ambientes,impossibilitando a execução do patch.</t>
  </si>
  <si>
    <t>Motivo da Execução</t>
  </si>
  <si>
    <t>(Clicar no botão "Salvar" no rodapé da tela do lado esquerdo, para efetivar o envio do solitação de mudança)</t>
  </si>
  <si>
    <t>¨</t>
  </si>
  <si>
    <t>GMUD</t>
  </si>
  <si>
    <t>ABERTURA
(INFORMACOES e ANEXO OBRIGATORIOS)</t>
  </si>
  <si>
    <t>FECHAMENTO
(EVIDENCIAS)</t>
  </si>
  <si>
    <t>Conforme solicitado, GMUD(s) criada(s) com sucesso segue evidência(s) em anexo.</t>
  </si>
  <si>
    <t xml:space="preserve">1) Evidência da execução do script:
em anexo
2) Tipo de serviço que será executado:
Definição de Estrutura de Dados
seberi  juq 
condeuba hvb 
condeuba  itu 
condeuba  botu
com owner SYS
3) Para execução de mais de um script, sequência de execução e interdependência:
232747_1-DROP_ADM_REL_SUL.SQL
232747_2-ALTER_FKS_new.SQL
232747_3-ALTER_REF_SEM_FK.SQL
232747_4-ALTER-PK-PRC_TABELA_PRECO.SQL
232747_5-ALTER_SIFH_SQ_TABELA_PRECO.SQL
Descrição:                      Alteração dos campos numéricos das tabelas do SIFH
Motivo da Execução: Esta manutenção foi desenvolvida para o patch 232747, porém a execução está gerando erro em nossos ambientes, impossibilitando a execução do patch.
==================================================================================
Restrição de Data: 
(X) Sim - Informe Data e Horário: após as 20:00 hrs
( ) Não
Cliente:SES
Sistema:S4SP
---------------------------------------------------------------------------------------
ATENÇÃO:
CASO AS PERGUNTAS NÃO FOREM PREENCHIDAS ESTA CRQ SERÁ CANCELADA   
PRODUÇÃO ==&gt; N2 = Aprovação do Comitê Gerencial.
HOMOLOGAÇÃO ==&gt; N1 = Aprovação do coordenador
---------------------------------------------------------------------------------------
Esta mudança tem dependência de outra mudança? Se sim, informe o número da CRQ:
Em caso de erro nas CRQs dependentes, a execução deverá prosseguir  ( ) Sim    (X) Não
---------------------------------------------------------------------------------------
Os fontes correspondentes deste script estão armazenados no STARTEAM:  ( ) Sim    (X) Não
---------------------------------------------------------------------------------------
Em caso de erro na execução poderá ser aplicado o Plano de volta?  ( ) Sim    (X) Não
O Plano de volta está descrito no procedimento? ( ) Sim  (X) Não  Se não, descrever o plano de volta:
Não é necessário.
---------------------------------------------------------------------------------------
Nome dos Analistas a serem acionados em caso de problemas: Luiz Fernando Souza Brandão
Número do celular: :(11) 97632-3728
(11)2868-3183
==================================================================================
Evidência de teste
</t>
  </si>
  <si>
    <t>O incidente relatado na OS origem "Incor" (ID: ) foi gerada por correções realizadas na OS que se encontra aos seus cuidados OS (ID: ), tornando-as depentes.
Seguindo os processos interno (Incor), solicito novos testes em ambiente de protótipo (INCOR) "http://10.65.110.131:8888/forms/frmservlet?config=si3_protot", por gentileza realizar esta ação.
Obrigado!
EXEMPLO:
O incidente relatado na OS origem "Incor" (ID: 243217) foi gerada por correções realizadas na OS que se encontra aos seus cuidados OS (ID: 238193), tornando-as depentes.
Seguindo os processos interno (Incor), solicito novos testes em ambiente de protótipo (INCOR) "http://10.65.110.131:8888/forms/frmservlet?config=si3_protot", por gentileza realizar esta ação.
Obrigado!</t>
  </si>
  <si>
    <t>Por gentileza, solicito abertura da(s) GMUD(s) conforme informação(ões) e anexo(s).
DATA: 
TITULO: 
AMBIENTE(S): 
Obrigado!</t>
  </si>
  <si>
    <t>EM NOME DE:
============
Solicito a gentileza de designar o chamado (REQ), para o grupo SAUDE S4SP SUPORTE, pois já estou realizando a tratativa.
Obrigado!</t>
  </si>
  <si>
    <t xml:space="preserve">PRODESP
========
A OS origem "Incor" (ID: ) que estava ao meus cuidados foi associada e virou dependente da sua OS "Incor" (ID: ).
Seguindo os processos interno do fornecedor "Incor", está sendo solicitado novos testes em ambiente de protótipo (INCOR) "http://10.65.110.131:8888/forms/frmservlet?config=si3_protot", solicito a gentileza de realizar esta ação.
Obrigado!
INCOR
======
O incidente relatado na OS origem "Incor" (ID: ) foi gerada por correções realizadas na OS que se encontra aos seus cuidados OS (ID: ), tornando-as dependentes.
Seguindo os processos interno (Incor), solicito novos testes em ambiente de protótipo (INCOR) "http://10.65.110.131:8888/forms/frmservlet?config=si3_protot", por gentileza realizar esta ação.
Obrigado!
</t>
  </si>
  <si>
    <t>ANEXAR ARQUIVOS
=================
1. Transferir OS para Raquel De Oliveira Pereira ("Por gentileza, favor atualizar anexo com evidencias do teste realizado.")
2. Efetuar login:
            - Usuário: raquel.pereira
            - Senha: estrela01
3. Entrar na opção "Monitorização"
4. Clicar com no Nº da OS, no menu clicar em "CLASSIFICAR"
5. No final da tela , clicar no botão "ESCOLHER ARQUIVO" e buscar o arquivo a ser inserido
6. Clicar no botão "APLICAR ALTERAÇÕES" (na parte superior da tela do lado esquerdo, o processo de upload será iniciado e aparecerá uma porcentagem progressiva no rodapé da tela)
7. Devolver o chamado para o Suporte.S4SP ("Anexo atualizado, dar prosseguimento!")</t>
  </si>
  <si>
    <t>Gilberto Tadeu do Carmo</t>
  </si>
  <si>
    <t>gilbertocarmo@sp.gov.br</t>
  </si>
  <si>
    <t>crbferreira@apoioprodesp.sp.gov.br</t>
  </si>
  <si>
    <t>Eduardo Americo Rodrigues Lopes</t>
  </si>
  <si>
    <t>ealopes@apoioprodesp.sp.gov.br</t>
  </si>
  <si>
    <t>DATA: 
ID ITSM: (REQ/INC/TAS)
ID SGDS (OS): 
TESTADO POR: 
AMBIENTE (URL): 
DADOS UTILIZADOS:
      - PACIENTE ID:        
      - PACIENTE MATRICULA: 
      - PACIENTE NOME:      
   - ADMISSAO:           
      - LEITO:              
      - USUARIO SISTEMA:    
      - INDICADOR FREQUENCIA:
      - INDICADOR TIPO:
      - INDICADOR PERIODO INICIAL:
      - INDICADOR PERIODO FINAL: 
DESCRITIVO:  Teste realizado em ambiente prototipo INCOR, com sucesso!
                               Aguardando liberação/publicação do patch pelo INCOR, para aplicação em ambiente de produção PRODESP, para realizar teste!
STATUS: Pendente com INCOR!</t>
  </si>
  <si>
    <t xml:space="preserve">DATA: 
ID ITSM: (REQ/INC)
ID SGDS (OS): 
TESTADO POR: 
AMBIENTE (URL): 
DESCRITIVO: Prezado Cliente, dando continuidade as melhorias no processo de recebimento e processamento de chamados e visando a implementação de níveis de serviço, solicitamos sua colaboração para que primordialmente a abertura siga o modelo de abertura de chamados.
             O chamado está sendo encerrado, por não conter informações essenciais para reprodução do problema e/ou tratativa do mesmo, anexo “Instruções Abertura Chamado.zip” informações necessárias e um modelo do passo a passo a ser construído para um melhor entendimento e tratativa da solicitação com intuito de agilizar o entendimento do incidente reportado.
</t>
  </si>
  <si>
    <t>DATA: 
ID ITSM: (REQ/INC)
ID SGDS (OS): 
TESTADO POR: 
AMBIENTE (URL): 
DESCRITIVO: Prezado Cliente, dando continuidade as melhorias no processo de recebimento e processamento de chamados e visando a implementação de níveis de serviço, informamos que o módulo de faturamento "SX" (sistemas Salux), não faz parte do rol de sistemas que a PRODESP suporta.
Solicitamos sua colaboração para que primordialmente a abertura de chamados referetene ao módulo de faturamento "SX", seja realizado junto a Salux via e-mail para o endereço padrão "suporte@salux.com.br" ou atráves do e-mail de qualquer mebro da equipe de implantação do Sistema S4SP.</t>
  </si>
  <si>
    <t>DATA: 
ID ITSM: (REQ/INC)
ID SGDS (OS):
TESTADO POR: 
AMBIENTE (URL): 
DESCRITIVO: Prezado Cliente, dando continuidade as melhorias no processo de recebimento e processamento de chamados e visando a implementação de níveis de serviço, solicitamos sua colaboração para que primordialmente a abertura de chamados, sejam realizados na ferramenta oficial da empresa ITSM sistema de gestão de chamados.
             O chamado foi encerrado ferramenta de gestão de chamados GLPI e deve ser acompanha pela ferramenta de chamados ITSM.</t>
  </si>
  <si>
    <t>DATA:
ID ITSM: (REQ/INC)
ID SGDS (OS):
TITULO:
LOCAL: (Nome Instituição)
URL: 
ITEM ABERTURA: (caminho menu S4SP)
DESCREVA EM QUAL MOMENTO OCORRE O ERRO: 
DETALHAMENTO: 
PASSO A PASSO:</t>
  </si>
  <si>
    <t>DATA: 
ID ITSM: (REQ/INC/TAS)
ID SGDS (OS):
TESTADO POR: 
AMBIENTE (URL): 
DESCRITIVO: 
STATUS: Pendente com (INCOR / SOLICITANTE / DESENVOLVEDOR / PRODESP)!
                  Em analise!</t>
  </si>
  <si>
    <t>Nome: SAUDE S4SP - DESENVOLVIMENTO (não alterar)
Sumário: DESENVOLVIMENTO  - (SIGLA INSTITUICAO) - (OS ou PROBLEMA EM 2 ou 3 PALAVRAS (FORM)) - (DATA ABERTURA TAREFA)
Notas:
O.S. (SGDS): (informar se já existir)
DESCRIÇÃO: (informar de forma resumida a solicitação, para que seja desenvolvida a solução/correção)
                          MODULO/FORM: (informar se fizer parte da solicitação)
                          FONTE: (informar se fizer parte da solicitação)
                          DETALHES: (infomar se houver necessidade)
EVIDENCIA: Anexo com teste realizado encontra-se no "REQ/INC" (Inserir os arquivos de EVIDENCIA no "INCIDENTE" na aba 'DETALHE DO TRABALHO' marcando como PUBLICA)</t>
  </si>
  <si>
    <t>Nome: SAUDE S4SP - FALHA NO TESTE (não alterar)
Sumário: FALHA NO TESTE  - (SIGLA INSTITUICAO) - (OS ou PROBLEMA EM 2 ou 3 PALAVRAS (FORM)) - (DATA ABERTURA TAREFA)
Notas:
O.S. (SGDS): (informar se já existir)
DESCRIÇÃO: (informar de forma resumida o que não atendeu a solicitação)
                          MODULO/FORM: (informar se fizer parte da solicitação)
                          FONTE: (informar se fizer parte da solicitação)
                          DETALHES: (infomar se houver necessidade)
EVIDENCIA: Anexo com teste realizado encontra-se no "REQ/INC" (Inserir os arquivos de EVIDENCIA no "INCIDENTE" na aba 'DETALHE DO TRABALHO' marcando como PUBLICA)</t>
  </si>
  <si>
    <t>DATA: 
ID ITSM: (REQ/INC/TAS)
ID SGDS (OS):
TESTADO POR: 
AMBIENTE (URL): 
DESCRITIVO: Conforme patch liberado e aplicado em ambiente de produção, realizados teste e validação conforme evidencia.
                           Conforme evidência anexa, correção aplicada pela equipe desenvolvimento (PRODESP/INCOR) e teste realizado com sucesso.
                           Conforme evidência anexa, segue detalhes da solução.</t>
  </si>
  <si>
    <t>Conforme solicitado, segue o(s) dado(s) do(s) usuário(s) criado(s).
Usuário: 
Login:  
Senha:   (senha provisória)
URL:
Ao efetuar o próximo login é necessário realizar a alteração da senha para uma de seu conhecimento, esta nova senha deve conter no mínimo 08 (oito) caracteres com letras e números.</t>
  </si>
  <si>
    <t>Conforme solicitado, senha resetada.
Usuário: 
Login:  
Senha:   (senha provisória)
URL:
Ao efetuar o próximo login é necessário realizar a alteração da senha para uma de seu conhecimento, esta nova senha deve conter no mínimo 08 (oito) caracteres com letras e números.</t>
  </si>
  <si>
    <t>DATA: 
ID ITSM: (REQ/INC/TAS)
ID SGDS (OS):
TESTADO POR: 
AMBIENTE (URL): 
DESCRITIVO: 
STATUS:</t>
  </si>
  <si>
    <t xml:space="preserve">DATA: 
ID ITSM: (REQ/INC/TAS)
ID SGDS (OS):
TESTADO POR: 
AMBIENTE (URL): 
DESCRITIVO: Aguardando aplicação de patch no ambiente de protótipo do INCOR, para realizar testes.
STATUS: Pendente com INCOR!
</t>
  </si>
  <si>
    <t>DATA: 
ID ITSM: (REQ/INC/TAS)
ID SGDS (OS): 
TESTADO POR: 
AMBIENTE (URL): 
DADOS UTILIZADOS:
      - PACIENTE ID:        
      - PACIENTE MATRICULA: 
      - PACIENTE NOME:      
   - ADMISSAO:           
      - LEITO:              
      - USUARIO SISTEMA:    
      - INDICADOR FREQUENCIA:
      - INDICADOR TIPO:
      - INDICADOR PERIODO INICIAL:
      - INDICADOR PERIODO FINAL: 
DESCRITIVO: Teste realizado em ambiente prototipo INCOR, correção (não atendedeu / atendeu parciealmente) a solicitação!
                              Detalhes na evidência anexa!
STATUS: Pendente com (INCOR / SOLICITANTE / DESENVOLVEDOR / PRODESP)!
                  Em analise!</t>
  </si>
  <si>
    <t xml:space="preserve">DATA: 
ID ITSM: (REQ/INC/TAS)
ID SGDS (OS):
TESTADO POR: 
AMBIENTE (URL): 
DADOS UTILIZADOS:
      - PACIENTE ID:        
      - PACIENTE MATRICULA: 
      - PACIENTE NOME:      
   - ADMISSAO:           
      - LEITO:              
      - USUARIO SISTEMA:    
      - INDICADOR FREQUENCIA:
      - INDICADOR TIPO:
      - INDICADOR PERIODO INICIAL:
      - INDICADOR PERIODO FINAL: 
DESCRITIVO:  Teste realizado em ambiente produção PRODESP, com sucesso!
                               Detalhes na evidência anexa!
</t>
  </si>
  <si>
    <t>Conforme solicitado, segue o(s) dado(s) do(s) usuário(s) criado(s).
Usuário: 
Login:  
Senha:  "login do usuário" (senha provisória)
Ao efetuar o próximo login é necessário realizar a alteração da senha para uma de seu conhecimento, esta nova senha deve conter no mínimo 06 (seis) caracteres com letras e números.</t>
  </si>
  <si>
    <t>Conforme solicitado, senha resetada.
Usuário: 
Login:  
Senha:  "login do usuário" (senha provisória)
Ao efetuar o próximo login é necessário realizar a alteração da senha provisória para uma de seu conhecimento, esta nova senha deve conter no mínimo 06 (seis) caracteres com letras e números.</t>
  </si>
  <si>
    <t>Teste realizado, favor dar andamento!
Teste realizado, favor publicar patch!
DATA: 
ID ITSM: (REQ/INC/TAS)
TESTADO POR: 
AMBIENTE (URL): 
DADOS UTILIZADOS:
      - PACIENTE ID:        
      - PACIENTE MATRICULA: 
      - PACIENTE NOME:      
   - ADMISSAO:           
      - LEITO:              
      - USUARIO SISTEMA:    
      - INDICADOR FREQUENCIA:
      - INDICADOR TIPO:
      - INDICADOR PERIODO INICIAL:
      - INDICADOR PERIODO FINAL:
OBS.: Detalhes na evidência anexa!</t>
  </si>
  <si>
    <t>Teste realizados e não atenderam a solicitação!
Teste realizados, problema reportado permanece!
DATA: 
ID ITSM: (REQ/INC/TAS)
TESTADO POR: 
AMBIENTE (URL): 
DADOS UTILIZADOS:
      - PACIENTE ID:        
      - PACIENTE MATRICULA: 
      - PACIENTE NOME:      
   - ADMISSAO:           
      - LEITO:              
      - USUARIO SISTEMA:    
      - INDICADOR FREQUENCIA:
      - INDICADOR TIPO:
      - INDICADOR PERIODO INICIAL:
      - INDICADOR PERIODO FINAL:
OBS.: Detalhes na evidência anexa!</t>
  </si>
  <si>
    <t>DATA: 
ID ITSM: REQ/INC
ID SGDS (OS):  "OS Origem - "
TESTADO POR: 
AMBIENTE (URL): 
DADOS UTILIZADOS:
- PACIENTE ID: 
- PACIENTE MATRICULA: 
- PACIENTE NOME: 
- ADMISSAO: 
- LEITO: 
- USUARIO SISTEMA: suporte.s4sp
- INDICADOR FREQUENCIA: 
- INDICADOR TIPO: 
- INDICADOR PERIODO INICIAL: 
- INDICADOR PERIODO FINAL: 
DESCRITIVO: Teste realizado em ambiente prototipo INCOR, com sucesso!
Evidencias anexas em ITSM ID REQ/INC</t>
  </si>
  <si>
    <t/>
  </si>
  <si>
    <t xml:space="preserve">DATA: 
ID ITSM: (REQ/INC)
Afim de concluir a solicitação, por gentileza informar dados abaixo necessário para o cadastro:
   E-MAIL: 
   NOME: 
   DT. NASCIMENTO: 
   CPF: 
   CARGO: </t>
  </si>
  <si>
    <t>CONCLUSAO</t>
  </si>
  <si>
    <t>FALTA INFORMACAO</t>
  </si>
  <si>
    <t>Fernando Aparecido Barbosa Ribeiro</t>
  </si>
  <si>
    <t>Wellington da Costa Ramos</t>
  </si>
  <si>
    <t>wellington.ramos@apoioprodesp.sp.gov.br</t>
  </si>
  <si>
    <t>fernando.ribeiro@apoioprodesp.sp.gov.br</t>
  </si>
  <si>
    <t>Nome: SAUDE S4SP - ANALISE (não alterar)
Sumário: ANALISE - (SIGLA INSTITUICAO) - (PROBLEMA EM 2 ou 3 PALAVRAS (FORM)) - (DATA ABERTURA TAREFA)
                   (  ) OS - Tarefa para Fila      (  ) OS - Tarefa para Desenvolvedor 
Notas:
               O.S. (SGDS): (informar se já existir)
               DESCRIÇÃO: (informar de forma resumida a solicitação, para que seja retornado a necessidade ou não de abertura da OS ou esclarecimento da dúvida)
                                        MODULO/FORM: (informar se fizer parte da solicitação)
                                        FONTE: (informar se fizer parte da solicitação)
                                        DETALHES: (informar se houver necessidade)
EVIDENCIA: Anexo com teste realizado encontra-se no "REQ/INC" (Inserir os arquivos de EVIDENCIA no "INCIDENTE" na aba 'DETALHE DO TRABALHO' marcando como PUBLICA)</t>
  </si>
  <si>
    <t>alvarocsc@apoioprodesp.sp.gov.br</t>
  </si>
  <si>
    <t xml:space="preserve">SOLICITAR EQUIPE BANCO DE DADOS INCOR
======================================
Favor aplicar patch no ambiente de prototipo.
Favor reaplicar patch no ambiente de prototipo.
ID ITSM: (REQ/INC)
OBS.: </t>
  </si>
  <si>
    <t>SE NECESSÁRIO ABRIR OS (MODELO A SEGUIR)
GLPI 1649 / OS 238193
===========================================
CONTATO:             Wagner Yokoo / Garcez
TELEFONE/RAMAL:      11 2868-3186
CLIENTE/ÁREA:        PRODESP - PRODESP
DESCRIÇÃO RESUMIDA:  "Após realizar prescrição e tentar visualizar a mesma o sistema gera o relatório em branco."
DESCRIÇÃO DETALHADA: "Ao realizar prescrição tanto no modulo Ordens Médicas (versão leito) como no modulo Ordens Médicas (prescrição) e na seqüência tentar visualizar o sistema gera o relatório em branco, mesmo salvando e / ou liberando a impressão ainda é gerada em branco."
GERA Nº RSE:                SIM/NAO (Deixar sem preencher)
Nº RSE:                     (Deixar em Branco)
ANO RSE:                    (Deixar em Branco)
Nº PROCESSO RELACIONAMENTO: (Deixar em Branco)
PROCESSO:             GP
TIPO DE O.S.:         BUG
SEVERIDADE:           ALTA/MEDIA
APLICAÇÃO:            (Caminho/tela) "Apoio a Assistencia/Ordens Medicas (Prescricao)"
AMBIENTE:             PRODUÇÃO
IMPACTO NO NEGÓCIO:   PARCIALMENTE
ANEXO:                (Anexar o arquivo PDF/Video - ZIP)
DADOS COMPLEMENTARES
OPÇÃO DE MENU (ROTA/NOME):                 (clicar no icone e navegar até a opção)
MENU CAMINHO: "-&gt;Sistema de Pacientes-&gt;Apoio à Assistência-&gt;Ordens Médicas  (versão leito) ( LEI0130.fmb / ORD0120.fmb)"
                                     "-&gt;Sistema de Pacientes-&gt;Apoio à Assistência-&gt;Ordens Médicas (Prescrição) ( ORD0120.fmb )"
OBJETO:       "ORD0120.fmb; ORD0120R5.rdf"
OUTROS OBJETOS (FORMS, REPORTS OU OUTROS): (colocar os forms e reports) "ORD0120.fmb; ORD0120R5.rdf"
SOLUCAÇÃO PALEATIVA, CASO EXISTA:          (Deixar em branco)
COMO REPRODUZIR (passo a passo):
             1. Realizar admissão de um paciente, alocar em um leito;
             2. Entrar na tela "Ordens Médicas (Versão Leito - 575/ORD0120)";
             3. Prescrever um medicamento qualquer;
             4. Clicar no botão "Visualizar":
                  - "Visualizar" Sem Salvar;
                  - "Visualizar" Salvo Sem Liberar Prescrição;
                  - "Visualizar" Salvo Liberando Prescrição;
             5. Entrar na tela "Ordens Médicas (Prescrição - 575/ORD0120)";
             6. Clicar no botão "Visualizar".
DIAGNÓSTICO PRÉVIO:                        (Deixar em branco)
PROPOSTA DE SOLUÇÃO:                       (Deixar em branco)
PRAZOS:                                    (Não mexer)
------------------------------------------------------------
TRANSFERIR: Favor dar prosseguimento.
            ID ITSM: ---
            GLPI ID: 1649</t>
  </si>
  <si>
    <t xml:space="preserve">Favor dar prosseguimento.
ID ITSM: (REQ/INC)
CLIENTE ITSM /AMBIENTE (Hospital): 
SOLICITADO POR ITSM: 
</t>
  </si>
  <si>
    <t>MATRIZ SISTEMAS DE CHAMADOS</t>
  </si>
</sst>
</file>

<file path=xl/styles.xml><?xml version="1.0" encoding="utf-8"?>
<styleSheet xmlns="http://schemas.openxmlformats.org/spreadsheetml/2006/main">
  <fonts count="5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  <font>
      <sz val="8"/>
      <color theme="0"/>
      <name val="Calibri"/>
      <family val="2"/>
      <scheme val="minor"/>
    </font>
    <font>
      <sz val="8"/>
      <color theme="9" tint="0.59999389629810485"/>
      <name val="Calibri"/>
      <family val="2"/>
      <scheme val="minor"/>
    </font>
    <font>
      <sz val="8"/>
      <color theme="8" tint="0.59999389629810485"/>
      <name val="Calibri"/>
      <family val="2"/>
      <scheme val="minor"/>
    </font>
    <font>
      <sz val="8"/>
      <color theme="7" tint="0.59999389629810485"/>
      <name val="Calibri"/>
      <family val="2"/>
      <scheme val="minor"/>
    </font>
    <font>
      <sz val="8"/>
      <color theme="6" tint="0.59999389629810485"/>
      <name val="Calibri"/>
      <family val="2"/>
      <scheme val="minor"/>
    </font>
    <font>
      <sz val="8"/>
      <color rgb="FFFFFFCC"/>
      <name val="Calibri"/>
      <family val="2"/>
      <scheme val="minor"/>
    </font>
    <font>
      <sz val="8"/>
      <color theme="5" tint="0.59999389629810485"/>
      <name val="Calibri"/>
      <family val="2"/>
      <scheme val="minor"/>
    </font>
    <font>
      <sz val="8"/>
      <color theme="4" tint="0.59999389629810485"/>
      <name val="Calibri"/>
      <family val="2"/>
      <scheme val="minor"/>
    </font>
    <font>
      <sz val="8"/>
      <color theme="2" tint="-0.249977111117893"/>
      <name val="Calibri"/>
      <family val="2"/>
      <scheme val="minor"/>
    </font>
    <font>
      <sz val="8"/>
      <color theme="3" tint="0.59999389629810485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sz val="8"/>
      <color theme="8" tint="-0.249977111117893"/>
      <name val="Calibri"/>
      <family val="2"/>
      <scheme val="minor"/>
    </font>
    <font>
      <sz val="8"/>
      <color theme="7" tint="-0.249977111117893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color rgb="FF7030A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FF00"/>
      <name val="Calibri"/>
      <family val="2"/>
      <scheme val="minor"/>
    </font>
    <font>
      <sz val="8"/>
      <color rgb="FFC0000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rgb="FF92D05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C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</font>
    <font>
      <sz val="8"/>
      <color theme="9" tint="0.39997558519241921"/>
      <name val="Calibri"/>
      <family val="2"/>
      <scheme val="minor"/>
    </font>
    <font>
      <sz val="8"/>
      <color theme="8" tint="0.3999755851924192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entury Gothic"/>
      <family val="2"/>
    </font>
    <font>
      <sz val="28"/>
      <color theme="1"/>
      <name val="Aero"/>
    </font>
    <font>
      <b/>
      <sz val="20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indexed="64"/>
      </top>
      <bottom style="double">
        <color auto="1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indexed="64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4">
    <xf numFmtId="0" fontId="0" fillId="0" borderId="0"/>
    <xf numFmtId="0" fontId="6" fillId="4" borderId="28" applyNumberFormat="0" applyFont="0" applyAlignment="0" applyProtection="0"/>
    <xf numFmtId="0" fontId="11" fillId="0" borderId="0"/>
    <xf numFmtId="0" fontId="11" fillId="0" borderId="0"/>
  </cellStyleXfs>
  <cellXfs count="422">
    <xf numFmtId="0" fontId="0" fillId="0" borderId="0" xfId="0"/>
    <xf numFmtId="0" fontId="0" fillId="0" borderId="0" xfId="0" applyBorder="1"/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3" fillId="0" borderId="0" xfId="0" applyFont="1"/>
    <xf numFmtId="0" fontId="3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3" fillId="0" borderId="18" xfId="0" applyFont="1" applyBorder="1" applyAlignment="1">
      <alignment horizontal="left" vertical="center"/>
    </xf>
    <xf numFmtId="0" fontId="0" fillId="0" borderId="18" xfId="0" applyBorder="1"/>
    <xf numFmtId="0" fontId="0" fillId="0" borderId="17" xfId="0" applyBorder="1"/>
    <xf numFmtId="0" fontId="0" fillId="0" borderId="17" xfId="0" applyBorder="1" applyAlignment="1">
      <alignment wrapText="1"/>
    </xf>
    <xf numFmtId="0" fontId="3" fillId="0" borderId="16" xfId="0" applyFont="1" applyBorder="1" applyAlignment="1">
      <alignment horizontal="center" vertical="center"/>
    </xf>
    <xf numFmtId="0" fontId="0" fillId="0" borderId="16" xfId="0" applyBorder="1"/>
    <xf numFmtId="0" fontId="7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9" fillId="0" borderId="0" xfId="0" applyFont="1" applyFill="1"/>
    <xf numFmtId="0" fontId="10" fillId="0" borderId="28" xfId="1" applyFont="1" applyFill="1" applyAlignment="1" applyProtection="1"/>
    <xf numFmtId="0" fontId="3" fillId="0" borderId="16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2" xfId="0" applyFont="1" applyBorder="1"/>
    <xf numFmtId="0" fontId="0" fillId="0" borderId="33" xfId="0" applyBorder="1"/>
    <xf numFmtId="0" fontId="3" fillId="0" borderId="33" xfId="0" applyFont="1" applyBorder="1"/>
    <xf numFmtId="0" fontId="0" fillId="0" borderId="34" xfId="0" applyBorder="1"/>
    <xf numFmtId="0" fontId="0" fillId="0" borderId="30" xfId="0" applyBorder="1"/>
    <xf numFmtId="0" fontId="0" fillId="0" borderId="31" xfId="0" applyBorder="1"/>
    <xf numFmtId="0" fontId="0" fillId="0" borderId="36" xfId="0" applyBorder="1"/>
    <xf numFmtId="0" fontId="3" fillId="0" borderId="36" xfId="0" applyFont="1" applyBorder="1"/>
    <xf numFmtId="0" fontId="0" fillId="0" borderId="37" xfId="0" applyBorder="1"/>
    <xf numFmtId="0" fontId="3" fillId="0" borderId="17" xfId="0" applyFont="1" applyBorder="1"/>
    <xf numFmtId="0" fontId="7" fillId="2" borderId="0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 applyProtection="1">
      <alignment horizontal="center" vertical="center"/>
    </xf>
    <xf numFmtId="0" fontId="13" fillId="2" borderId="39" xfId="0" applyFont="1" applyFill="1" applyBorder="1" applyAlignment="1" applyProtection="1">
      <alignment horizontal="center" vertical="center"/>
    </xf>
    <xf numFmtId="0" fontId="12" fillId="2" borderId="35" xfId="0" applyFont="1" applyFill="1" applyBorder="1" applyAlignment="1" applyProtection="1">
      <alignment horizontal="center" vertical="center"/>
    </xf>
    <xf numFmtId="0" fontId="13" fillId="2" borderId="35" xfId="0" applyFont="1" applyFill="1" applyBorder="1" applyAlignment="1" applyProtection="1">
      <alignment horizontal="center" vertical="center"/>
    </xf>
    <xf numFmtId="0" fontId="2" fillId="0" borderId="40" xfId="0" applyFont="1" applyFill="1" applyBorder="1" applyProtection="1"/>
    <xf numFmtId="0" fontId="2" fillId="6" borderId="41" xfId="0" applyFont="1" applyFill="1" applyBorder="1" applyProtection="1"/>
    <xf numFmtId="0" fontId="2" fillId="6" borderId="42" xfId="0" applyFont="1" applyFill="1" applyBorder="1" applyProtection="1"/>
    <xf numFmtId="0" fontId="14" fillId="0" borderId="43" xfId="0" applyFont="1" applyFill="1" applyBorder="1" applyProtection="1"/>
    <xf numFmtId="0" fontId="14" fillId="6" borderId="0" xfId="0" applyFont="1" applyFill="1" applyBorder="1" applyAlignment="1" applyProtection="1">
      <alignment horizontal="center" vertical="center"/>
    </xf>
    <xf numFmtId="0" fontId="2" fillId="6" borderId="33" xfId="0" applyFont="1" applyFill="1" applyBorder="1" applyProtection="1"/>
    <xf numFmtId="0" fontId="2" fillId="6" borderId="44" xfId="0" applyFont="1" applyFill="1" applyBorder="1" applyProtection="1"/>
    <xf numFmtId="0" fontId="15" fillId="7" borderId="45" xfId="0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 applyProtection="1">
      <alignment horizontal="left" indent="1"/>
    </xf>
    <xf numFmtId="0" fontId="2" fillId="6" borderId="47" xfId="0" applyFont="1" applyFill="1" applyBorder="1" applyAlignment="1" applyProtection="1">
      <alignment horizontal="left" indent="1"/>
    </xf>
    <xf numFmtId="0" fontId="14" fillId="0" borderId="48" xfId="0" applyFont="1" applyFill="1" applyBorder="1" applyProtection="1"/>
    <xf numFmtId="0" fontId="2" fillId="0" borderId="49" xfId="0" applyFont="1" applyFill="1" applyBorder="1" applyAlignment="1" applyProtection="1">
      <alignment horizontal="center" vertical="center"/>
    </xf>
    <xf numFmtId="0" fontId="16" fillId="8" borderId="50" xfId="0" applyFont="1" applyFill="1" applyBorder="1" applyAlignment="1" applyProtection="1">
      <alignment horizontal="center" vertical="center"/>
    </xf>
    <xf numFmtId="0" fontId="14" fillId="0" borderId="52" xfId="0" applyFont="1" applyFill="1" applyBorder="1" applyProtection="1"/>
    <xf numFmtId="0" fontId="17" fillId="9" borderId="50" xfId="0" applyFont="1" applyFill="1" applyBorder="1" applyAlignment="1" applyProtection="1">
      <alignment horizontal="center" vertical="center"/>
    </xf>
    <xf numFmtId="0" fontId="18" fillId="5" borderId="50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left" indent="1"/>
      <protection locked="0"/>
    </xf>
    <xf numFmtId="0" fontId="2" fillId="10" borderId="51" xfId="0" applyFont="1" applyFill="1" applyBorder="1" applyAlignment="1" applyProtection="1">
      <alignment horizontal="left" indent="1"/>
      <protection locked="0"/>
    </xf>
    <xf numFmtId="0" fontId="19" fillId="0" borderId="52" xfId="0" applyFont="1" applyFill="1" applyBorder="1" applyProtection="1"/>
    <xf numFmtId="0" fontId="20" fillId="11" borderId="50" xfId="0" applyFont="1" applyFill="1" applyBorder="1" applyAlignment="1" applyProtection="1">
      <alignment horizontal="center" vertical="center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1" fillId="12" borderId="50" xfId="0" applyFont="1" applyFill="1" applyBorder="1" applyAlignment="1" applyProtection="1">
      <alignment horizontal="center" vertical="center"/>
    </xf>
    <xf numFmtId="0" fontId="22" fillId="13" borderId="50" xfId="0" applyFont="1" applyFill="1" applyBorder="1" applyAlignment="1" applyProtection="1">
      <alignment horizontal="center" vertical="center"/>
    </xf>
    <xf numFmtId="0" fontId="23" fillId="14" borderId="50" xfId="0" applyFont="1" applyFill="1" applyBorder="1" applyAlignment="1" applyProtection="1">
      <alignment horizontal="center" vertical="center"/>
    </xf>
    <xf numFmtId="0" fontId="24" fillId="15" borderId="50" xfId="0" applyFont="1" applyFill="1" applyBorder="1" applyAlignment="1" applyProtection="1">
      <alignment horizontal="center" vertical="center"/>
    </xf>
    <xf numFmtId="0" fontId="25" fillId="16" borderId="50" xfId="0" applyFont="1" applyFill="1" applyBorder="1" applyAlignment="1" applyProtection="1">
      <alignment horizontal="center" vertical="center"/>
    </xf>
    <xf numFmtId="0" fontId="26" fillId="17" borderId="50" xfId="0" applyFont="1" applyFill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left" indent="1"/>
      <protection locked="0"/>
    </xf>
    <xf numFmtId="0" fontId="2" fillId="10" borderId="55" xfId="0" applyFont="1" applyFill="1" applyBorder="1" applyAlignment="1" applyProtection="1">
      <alignment horizontal="left" indent="1"/>
      <protection locked="0"/>
    </xf>
    <xf numFmtId="0" fontId="19" fillId="0" borderId="56" xfId="0" applyFont="1" applyFill="1" applyBorder="1" applyProtection="1"/>
    <xf numFmtId="0" fontId="27" fillId="18" borderId="50" xfId="0" applyFont="1" applyFill="1" applyBorder="1" applyAlignment="1" applyProtection="1">
      <alignment horizontal="center" vertical="center"/>
    </xf>
    <xf numFmtId="0" fontId="28" fillId="19" borderId="50" xfId="0" applyFont="1" applyFill="1" applyBorder="1" applyAlignment="1" applyProtection="1">
      <alignment horizontal="center" vertical="center"/>
    </xf>
    <xf numFmtId="0" fontId="29" fillId="20" borderId="50" xfId="0" applyFont="1" applyFill="1" applyBorder="1" applyAlignment="1" applyProtection="1">
      <alignment horizontal="center" vertical="center"/>
    </xf>
    <xf numFmtId="0" fontId="30" fillId="21" borderId="50" xfId="0" applyFont="1" applyFill="1" applyBorder="1" applyAlignment="1" applyProtection="1">
      <alignment horizontal="center" vertical="center"/>
    </xf>
    <xf numFmtId="0" fontId="31" fillId="22" borderId="50" xfId="0" applyFont="1" applyFill="1" applyBorder="1" applyAlignment="1" applyProtection="1">
      <alignment horizontal="center" vertical="center"/>
    </xf>
    <xf numFmtId="0" fontId="32" fillId="23" borderId="50" xfId="0" applyFont="1" applyFill="1" applyBorder="1" applyAlignment="1" applyProtection="1">
      <alignment horizontal="center" vertical="center"/>
    </xf>
    <xf numFmtId="0" fontId="33" fillId="24" borderId="50" xfId="0" applyFont="1" applyFill="1" applyBorder="1" applyAlignment="1" applyProtection="1">
      <alignment horizontal="center" vertical="center"/>
    </xf>
    <xf numFmtId="0" fontId="34" fillId="25" borderId="50" xfId="0" applyFont="1" applyFill="1" applyBorder="1" applyAlignment="1" applyProtection="1">
      <alignment horizontal="center" vertical="center"/>
    </xf>
    <xf numFmtId="0" fontId="35" fillId="26" borderId="50" xfId="0" applyFont="1" applyFill="1" applyBorder="1" applyAlignment="1" applyProtection="1">
      <alignment horizontal="center" vertical="center"/>
    </xf>
    <xf numFmtId="0" fontId="36" fillId="27" borderId="50" xfId="0" applyFont="1" applyFill="1" applyBorder="1" applyAlignment="1" applyProtection="1">
      <alignment horizontal="center" vertical="center"/>
    </xf>
    <xf numFmtId="0" fontId="37" fillId="3" borderId="50" xfId="0" applyFont="1" applyFill="1" applyBorder="1" applyAlignment="1" applyProtection="1">
      <alignment horizontal="center" vertical="center"/>
    </xf>
    <xf numFmtId="0" fontId="38" fillId="28" borderId="50" xfId="0" applyFont="1" applyFill="1" applyBorder="1" applyAlignment="1" applyProtection="1">
      <alignment horizontal="center" vertical="center"/>
    </xf>
    <xf numFmtId="0" fontId="39" fillId="29" borderId="50" xfId="0" applyFont="1" applyFill="1" applyBorder="1" applyAlignment="1" applyProtection="1">
      <alignment horizontal="center" vertical="center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10" borderId="59" xfId="0" applyFont="1" applyFill="1" applyBorder="1" applyAlignment="1" applyProtection="1">
      <alignment horizontal="left" indent="1"/>
      <protection locked="0"/>
    </xf>
    <xf numFmtId="0" fontId="19" fillId="0" borderId="60" xfId="0" applyFont="1" applyFill="1" applyBorder="1" applyProtection="1"/>
    <xf numFmtId="0" fontId="2" fillId="6" borderId="0" xfId="0" applyFont="1" applyFill="1" applyProtection="1"/>
    <xf numFmtId="0" fontId="41" fillId="6" borderId="0" xfId="0" applyFont="1" applyFill="1" applyBorder="1" applyProtection="1"/>
    <xf numFmtId="0" fontId="3" fillId="6" borderId="0" xfId="0" applyNumberFormat="1" applyFont="1" applyFill="1"/>
    <xf numFmtId="0" fontId="43" fillId="24" borderId="38" xfId="1" applyFont="1" applyFill="1" applyBorder="1" applyAlignment="1" applyProtection="1">
      <alignment horizontal="center" vertical="center"/>
    </xf>
    <xf numFmtId="0" fontId="2" fillId="6" borderId="3" xfId="0" applyFont="1" applyFill="1" applyBorder="1" applyProtection="1"/>
    <xf numFmtId="0" fontId="2" fillId="6" borderId="43" xfId="0" applyFont="1" applyFill="1" applyBorder="1" applyProtection="1"/>
    <xf numFmtId="0" fontId="40" fillId="30" borderId="50" xfId="0" applyFont="1" applyFill="1" applyBorder="1" applyAlignment="1" applyProtection="1">
      <alignment horizontal="center" vertical="center"/>
    </xf>
    <xf numFmtId="0" fontId="15" fillId="7" borderId="50" xfId="0" applyFont="1" applyFill="1" applyBorder="1" applyAlignment="1" applyProtection="1">
      <alignment horizontal="center" vertical="center"/>
    </xf>
    <xf numFmtId="0" fontId="44" fillId="31" borderId="50" xfId="0" applyFont="1" applyFill="1" applyBorder="1" applyAlignment="1" applyProtection="1">
      <alignment horizontal="center" vertical="center"/>
    </xf>
    <xf numFmtId="0" fontId="45" fillId="32" borderId="58" xfId="0" applyFont="1" applyFill="1" applyBorder="1" applyAlignment="1" applyProtection="1">
      <alignment horizontal="center" vertical="center"/>
    </xf>
    <xf numFmtId="0" fontId="5" fillId="0" borderId="0" xfId="1" applyFont="1" applyFill="1" applyBorder="1"/>
    <xf numFmtId="0" fontId="46" fillId="0" borderId="0" xfId="0" applyFont="1" applyFill="1" applyBorder="1"/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 applyProtection="1">
      <alignment horizontal="left" vertical="center"/>
      <protection locked="0"/>
    </xf>
    <xf numFmtId="0" fontId="3" fillId="6" borderId="67" xfId="0" applyNumberFormat="1" applyFont="1" applyFill="1" applyBorder="1"/>
    <xf numFmtId="0" fontId="2" fillId="33" borderId="67" xfId="0" applyFont="1" applyFill="1" applyBorder="1" applyAlignment="1" applyProtection="1">
      <alignment horizontal="left" vertical="center"/>
      <protection locked="0"/>
    </xf>
    <xf numFmtId="0" fontId="2" fillId="0" borderId="68" xfId="0" applyFont="1" applyFill="1" applyBorder="1" applyAlignment="1" applyProtection="1">
      <alignment horizontal="left" vertical="center"/>
      <protection locked="0"/>
    </xf>
    <xf numFmtId="0" fontId="2" fillId="0" borderId="53" xfId="0" applyFont="1" applyFill="1" applyBorder="1" applyAlignment="1" applyProtection="1">
      <alignment horizontal="left" vertical="center"/>
      <protection locked="0"/>
    </xf>
    <xf numFmtId="0" fontId="3" fillId="6" borderId="53" xfId="0" applyNumberFormat="1" applyFont="1" applyFill="1" applyBorder="1"/>
    <xf numFmtId="0" fontId="2" fillId="33" borderId="53" xfId="0" applyFont="1" applyFill="1" applyBorder="1" applyAlignment="1" applyProtection="1">
      <alignment horizontal="left" vertical="center"/>
      <protection locked="0"/>
    </xf>
    <xf numFmtId="0" fontId="2" fillId="0" borderId="69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3" fillId="6" borderId="70" xfId="0" applyNumberFormat="1" applyFont="1" applyFill="1" applyBorder="1"/>
    <xf numFmtId="0" fontId="2" fillId="33" borderId="70" xfId="0" applyFont="1" applyFill="1" applyBorder="1" applyAlignment="1" applyProtection="1">
      <alignment horizontal="left" vertical="center"/>
      <protection locked="0"/>
    </xf>
    <xf numFmtId="0" fontId="2" fillId="0" borderId="71" xfId="0" applyFont="1" applyFill="1" applyBorder="1" applyAlignment="1" applyProtection="1">
      <alignment horizontal="left" vertical="center"/>
      <protection locked="0"/>
    </xf>
    <xf numFmtId="0" fontId="3" fillId="0" borderId="7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33" borderId="6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8" fillId="0" borderId="5" xfId="0" applyFont="1" applyBorder="1" applyAlignment="1">
      <alignment horizontal="left" vertical="top" wrapText="1"/>
    </xf>
    <xf numFmtId="0" fontId="0" fillId="0" borderId="0" xfId="0" applyAlignment="1"/>
    <xf numFmtId="0" fontId="0" fillId="33" borderId="0" xfId="0" applyFill="1"/>
    <xf numFmtId="0" fontId="0" fillId="33" borderId="0" xfId="0" applyFill="1" applyAlignment="1"/>
    <xf numFmtId="0" fontId="49" fillId="0" borderId="0" xfId="0" applyFont="1" applyAlignment="1">
      <alignment horizontal="center"/>
    </xf>
    <xf numFmtId="0" fontId="2" fillId="0" borderId="6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34" borderId="6" xfId="0" applyFont="1" applyFill="1" applyBorder="1" applyAlignment="1">
      <alignment horizontal="left" vertical="top" wrapText="1"/>
    </xf>
    <xf numFmtId="0" fontId="2" fillId="34" borderId="9" xfId="0" applyFont="1" applyFill="1" applyBorder="1" applyAlignment="1">
      <alignment horizontal="left" vertical="top" wrapText="1"/>
    </xf>
    <xf numFmtId="0" fontId="48" fillId="0" borderId="6" xfId="0" applyFont="1" applyBorder="1" applyAlignment="1">
      <alignment horizontal="left" vertical="top" wrapText="1"/>
    </xf>
    <xf numFmtId="0" fontId="48" fillId="0" borderId="9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2" fillId="34" borderId="78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0" fillId="6" borderId="82" xfId="0" applyFill="1" applyBorder="1" applyAlignment="1">
      <alignment horizontal="left" vertical="top"/>
    </xf>
    <xf numFmtId="0" fontId="2" fillId="6" borderId="33" xfId="0" applyFont="1" applyFill="1" applyBorder="1" applyAlignment="1">
      <alignment horizontal="left" vertical="top"/>
    </xf>
    <xf numFmtId="0" fontId="2" fillId="6" borderId="34" xfId="0" applyFont="1" applyFill="1" applyBorder="1" applyAlignment="1">
      <alignment horizontal="left" vertical="top"/>
    </xf>
    <xf numFmtId="0" fontId="2" fillId="6" borderId="33" xfId="0" quotePrefix="1" applyFont="1" applyFill="1" applyBorder="1" applyAlignment="1">
      <alignment horizontal="left" vertical="top"/>
    </xf>
    <xf numFmtId="0" fontId="0" fillId="6" borderId="33" xfId="0" applyFill="1" applyBorder="1"/>
    <xf numFmtId="0" fontId="0" fillId="6" borderId="0" xfId="0" applyFill="1" applyBorder="1"/>
    <xf numFmtId="0" fontId="3" fillId="0" borderId="16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top" wrapText="1"/>
    </xf>
    <xf numFmtId="0" fontId="2" fillId="34" borderId="83" xfId="0" applyFont="1" applyFill="1" applyBorder="1" applyAlignment="1">
      <alignment horizontal="left" vertical="top" wrapText="1"/>
    </xf>
    <xf numFmtId="0" fontId="48" fillId="0" borderId="8" xfId="0" applyFont="1" applyBorder="1" applyAlignment="1">
      <alignment horizontal="left" vertical="top" wrapText="1"/>
    </xf>
    <xf numFmtId="0" fontId="0" fillId="0" borderId="27" xfId="0" applyBorder="1"/>
    <xf numFmtId="0" fontId="0" fillId="6" borderId="84" xfId="0" applyFill="1" applyBorder="1"/>
    <xf numFmtId="0" fontId="0" fillId="6" borderId="85" xfId="0" applyFill="1" applyBorder="1"/>
    <xf numFmtId="0" fontId="0" fillId="6" borderId="86" xfId="0" applyFill="1" applyBorder="1"/>
    <xf numFmtId="0" fontId="0" fillId="0" borderId="1" xfId="0" applyBorder="1"/>
    <xf numFmtId="0" fontId="0" fillId="6" borderId="87" xfId="0" applyFill="1" applyBorder="1"/>
    <xf numFmtId="0" fontId="0" fillId="6" borderId="88" xfId="0" applyFill="1" applyBorder="1"/>
    <xf numFmtId="0" fontId="7" fillId="2" borderId="0" xfId="0" applyFont="1" applyFill="1" applyAlignment="1">
      <alignment horizontal="center" vertical="center" wrapText="1"/>
    </xf>
    <xf numFmtId="0" fontId="8" fillId="5" borderId="89" xfId="0" applyFont="1" applyFill="1" applyBorder="1"/>
    <xf numFmtId="0" fontId="0" fillId="33" borderId="89" xfId="1" applyFont="1" applyFill="1" applyBorder="1"/>
    <xf numFmtId="0" fontId="50" fillId="0" borderId="0" xfId="0" applyFont="1"/>
    <xf numFmtId="0" fontId="0" fillId="0" borderId="0" xfId="0" applyFill="1" applyBorder="1"/>
    <xf numFmtId="0" fontId="3" fillId="6" borderId="0" xfId="0" applyFont="1" applyFill="1" applyBorder="1"/>
    <xf numFmtId="0" fontId="2" fillId="6" borderId="6" xfId="0" applyFont="1" applyFill="1" applyBorder="1" applyAlignment="1">
      <alignment horizontal="left" vertical="top" wrapText="1"/>
    </xf>
    <xf numFmtId="0" fontId="0" fillId="6" borderId="16" xfId="0" applyFill="1" applyBorder="1"/>
    <xf numFmtId="0" fontId="0" fillId="6" borderId="90" xfId="0" applyFill="1" applyBorder="1"/>
    <xf numFmtId="0" fontId="2" fillId="34" borderId="91" xfId="0" applyFont="1" applyFill="1" applyBorder="1" applyAlignment="1">
      <alignment horizontal="left" vertical="top" wrapText="1"/>
    </xf>
    <xf numFmtId="0" fontId="2" fillId="0" borderId="91" xfId="0" applyFont="1" applyBorder="1" applyAlignment="1">
      <alignment horizontal="left" vertical="top" wrapText="1"/>
    </xf>
    <xf numFmtId="0" fontId="2" fillId="0" borderId="74" xfId="0" applyFont="1" applyBorder="1" applyAlignment="1">
      <alignment horizontal="left" vertical="top"/>
    </xf>
    <xf numFmtId="0" fontId="1" fillId="2" borderId="92" xfId="0" applyFont="1" applyFill="1" applyBorder="1" applyAlignment="1">
      <alignment horizontal="center" vertical="center"/>
    </xf>
    <xf numFmtId="0" fontId="1" fillId="2" borderId="9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6" borderId="86" xfId="0" applyFont="1" applyFill="1" applyBorder="1" applyAlignment="1">
      <alignment horizontal="left" vertical="top"/>
    </xf>
    <xf numFmtId="0" fontId="2" fillId="6" borderId="96" xfId="0" applyFont="1" applyFill="1" applyBorder="1" applyAlignment="1">
      <alignment horizontal="left" vertical="top"/>
    </xf>
    <xf numFmtId="0" fontId="2" fillId="6" borderId="97" xfId="0" applyFont="1" applyFill="1" applyBorder="1" applyAlignment="1">
      <alignment horizontal="left" vertical="top"/>
    </xf>
    <xf numFmtId="0" fontId="2" fillId="30" borderId="98" xfId="0" applyFont="1" applyFill="1" applyBorder="1" applyAlignment="1">
      <alignment horizontal="left" vertical="top" wrapText="1"/>
    </xf>
    <xf numFmtId="0" fontId="2" fillId="6" borderId="99" xfId="0" applyFont="1" applyFill="1" applyBorder="1" applyAlignment="1">
      <alignment horizontal="left" vertical="top"/>
    </xf>
    <xf numFmtId="0" fontId="0" fillId="6" borderId="100" xfId="0" applyFill="1" applyBorder="1" applyAlignment="1">
      <alignment horizontal="left" vertical="top"/>
    </xf>
    <xf numFmtId="0" fontId="0" fillId="6" borderId="96" xfId="0" applyFill="1" applyBorder="1" applyAlignment="1">
      <alignment horizontal="left" vertical="top"/>
    </xf>
    <xf numFmtId="0" fontId="0" fillId="6" borderId="97" xfId="0" applyFill="1" applyBorder="1" applyAlignment="1">
      <alignment horizontal="left" vertical="top"/>
    </xf>
    <xf numFmtId="0" fontId="2" fillId="30" borderId="101" xfId="0" applyFont="1" applyFill="1" applyBorder="1" applyAlignment="1">
      <alignment horizontal="left" vertical="top" wrapText="1"/>
    </xf>
    <xf numFmtId="0" fontId="0" fillId="0" borderId="86" xfId="0" applyBorder="1"/>
    <xf numFmtId="0" fontId="0" fillId="6" borderId="0" xfId="0" applyFill="1"/>
    <xf numFmtId="0" fontId="3" fillId="6" borderId="0" xfId="0" applyFont="1" applyFill="1"/>
    <xf numFmtId="0" fontId="1" fillId="2" borderId="103" xfId="0" applyFont="1" applyFill="1" applyBorder="1" applyAlignment="1">
      <alignment horizontal="center" vertical="center"/>
    </xf>
    <xf numFmtId="0" fontId="2" fillId="6" borderId="104" xfId="0" applyFont="1" applyFill="1" applyBorder="1" applyAlignment="1">
      <alignment horizontal="left" vertical="top"/>
    </xf>
    <xf numFmtId="0" fontId="2" fillId="6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30" borderId="95" xfId="0" applyFont="1" applyFill="1" applyBorder="1" applyAlignment="1">
      <alignment horizontal="left" vertical="top" wrapText="1"/>
    </xf>
    <xf numFmtId="0" fontId="2" fillId="6" borderId="79" xfId="0" applyFont="1" applyFill="1" applyBorder="1" applyAlignment="1">
      <alignment horizontal="left" vertical="top" wrapText="1"/>
    </xf>
    <xf numFmtId="0" fontId="2" fillId="30" borderId="105" xfId="0" applyFont="1" applyFill="1" applyBorder="1" applyAlignment="1">
      <alignment horizontal="left" vertical="top" wrapText="1"/>
    </xf>
    <xf numFmtId="0" fontId="2" fillId="6" borderId="80" xfId="0" applyFont="1" applyFill="1" applyBorder="1" applyAlignment="1">
      <alignment horizontal="left" vertical="top" wrapText="1"/>
    </xf>
    <xf numFmtId="0" fontId="0" fillId="0" borderId="25" xfId="0" applyBorder="1"/>
    <xf numFmtId="0" fontId="0" fillId="6" borderId="24" xfId="0" applyFill="1" applyBorder="1"/>
    <xf numFmtId="0" fontId="0" fillId="6" borderId="25" xfId="0" applyFill="1" applyBorder="1"/>
    <xf numFmtId="0" fontId="0" fillId="6" borderId="26" xfId="0" applyFill="1" applyBorder="1"/>
    <xf numFmtId="0" fontId="2" fillId="6" borderId="106" xfId="0" applyFont="1" applyFill="1" applyBorder="1" applyAlignment="1">
      <alignment horizontal="left" vertical="top" wrapText="1"/>
    </xf>
    <xf numFmtId="0" fontId="3" fillId="3" borderId="107" xfId="0" applyFont="1" applyFill="1" applyBorder="1" applyAlignment="1">
      <alignment horizontal="left" vertical="center"/>
    </xf>
    <xf numFmtId="0" fontId="3" fillId="27" borderId="107" xfId="0" applyFont="1" applyFill="1" applyBorder="1" applyAlignment="1">
      <alignment horizontal="left" vertical="center" wrapText="1"/>
    </xf>
    <xf numFmtId="0" fontId="3" fillId="24" borderId="107" xfId="0" applyFont="1" applyFill="1" applyBorder="1" applyAlignment="1">
      <alignment horizontal="left" vertical="center" wrapText="1"/>
    </xf>
    <xf numFmtId="0" fontId="3" fillId="24" borderId="19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left" vertic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111" xfId="0" applyFont="1" applyFill="1" applyBorder="1" applyAlignment="1">
      <alignment horizontal="left" vertical="center"/>
    </xf>
    <xf numFmtId="0" fontId="51" fillId="6" borderId="0" xfId="0" applyFont="1" applyFill="1" applyBorder="1" applyAlignment="1">
      <alignment vertical="center"/>
    </xf>
    <xf numFmtId="0" fontId="51" fillId="6" borderId="0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52" fillId="2" borderId="95" xfId="0" applyFont="1" applyFill="1" applyBorder="1" applyAlignment="1">
      <alignment horizontal="center" vertical="center" textRotation="255"/>
    </xf>
    <xf numFmtId="0" fontId="1" fillId="2" borderId="95" xfId="0" applyFont="1" applyFill="1" applyBorder="1"/>
    <xf numFmtId="0" fontId="2" fillId="30" borderId="80" xfId="0" applyFont="1" applyFill="1" applyBorder="1" applyAlignment="1">
      <alignment horizontal="left" vertical="top" wrapText="1"/>
    </xf>
    <xf numFmtId="0" fontId="2" fillId="30" borderId="25" xfId="0" applyFont="1" applyFill="1" applyBorder="1" applyAlignment="1">
      <alignment horizontal="left" vertical="top" wrapText="1"/>
    </xf>
    <xf numFmtId="0" fontId="3" fillId="0" borderId="4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52" fillId="2" borderId="102" xfId="0" applyFont="1" applyFill="1" applyBorder="1" applyAlignment="1">
      <alignment horizontal="center" vertical="center" textRotation="255"/>
    </xf>
    <xf numFmtId="0" fontId="0" fillId="27" borderId="27" xfId="0" applyFill="1" applyBorder="1" applyAlignment="1">
      <alignment horizontal="center" vertical="center" wrapText="1"/>
    </xf>
    <xf numFmtId="0" fontId="0" fillId="27" borderId="0" xfId="0" applyFill="1" applyBorder="1" applyAlignment="1">
      <alignment horizontal="center" vertical="center" wrapText="1"/>
    </xf>
    <xf numFmtId="0" fontId="0" fillId="27" borderId="1" xfId="0" applyFill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30" borderId="3" xfId="0" applyFill="1" applyBorder="1" applyAlignment="1">
      <alignment horizontal="center" vertical="center" textRotation="255" wrapText="1"/>
    </xf>
    <xf numFmtId="0" fontId="0" fillId="30" borderId="81" xfId="0" applyFill="1" applyBorder="1" applyAlignment="1">
      <alignment horizontal="center" vertical="center" textRotation="255" wrapText="1"/>
    </xf>
    <xf numFmtId="0" fontId="3" fillId="0" borderId="7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5" fillId="3" borderId="9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27" borderId="23" xfId="0" applyFill="1" applyBorder="1" applyAlignment="1">
      <alignment horizontal="center" vertical="center" textRotation="255" wrapText="1"/>
    </xf>
    <xf numFmtId="0" fontId="0" fillId="27" borderId="3" xfId="0" applyFill="1" applyBorder="1" applyAlignment="1">
      <alignment horizontal="center" vertical="center" textRotation="255" wrapText="1"/>
    </xf>
    <xf numFmtId="0" fontId="0" fillId="27" borderId="81" xfId="0" applyFill="1" applyBorder="1"/>
    <xf numFmtId="0" fontId="3" fillId="0" borderId="11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27" borderId="3" xfId="0" applyFill="1" applyBorder="1" applyAlignment="1">
      <alignment horizontal="center" vertical="center" wrapText="1"/>
    </xf>
    <xf numFmtId="0" fontId="0" fillId="27" borderId="8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27" borderId="3" xfId="0" applyFill="1" applyBorder="1" applyAlignment="1">
      <alignment horizontal="center" vertical="center"/>
    </xf>
    <xf numFmtId="0" fontId="0" fillId="27" borderId="4" xfId="0" applyFill="1" applyBorder="1" applyAlignment="1">
      <alignment horizontal="center" vertical="center"/>
    </xf>
    <xf numFmtId="0" fontId="2" fillId="32" borderId="61" xfId="0" applyFont="1" applyFill="1" applyBorder="1" applyAlignment="1" applyProtection="1">
      <alignment horizontal="center" vertical="center" wrapText="1"/>
    </xf>
    <xf numFmtId="0" fontId="2" fillId="32" borderId="62" xfId="0" applyFont="1" applyFill="1" applyBorder="1" applyAlignment="1" applyProtection="1">
      <alignment horizontal="center" vertical="center" wrapText="1"/>
    </xf>
    <xf numFmtId="0" fontId="2" fillId="32" borderId="63" xfId="0" applyFont="1" applyFill="1" applyBorder="1" applyAlignment="1" applyProtection="1">
      <alignment horizontal="center" vertical="center" wrapText="1"/>
    </xf>
    <xf numFmtId="0" fontId="2" fillId="32" borderId="64" xfId="0" applyFont="1" applyFill="1" applyBorder="1" applyAlignment="1" applyProtection="1">
      <alignment horizontal="center" vertical="center"/>
    </xf>
    <xf numFmtId="0" fontId="2" fillId="32" borderId="44" xfId="0" applyFont="1" applyFill="1" applyBorder="1" applyAlignment="1" applyProtection="1">
      <alignment horizontal="center" vertical="center"/>
    </xf>
    <xf numFmtId="0" fontId="2" fillId="32" borderId="65" xfId="0" applyFont="1" applyFill="1" applyBorder="1" applyAlignment="1" applyProtection="1">
      <alignment horizontal="center" vertical="center"/>
    </xf>
    <xf numFmtId="0" fontId="2" fillId="13" borderId="61" xfId="0" applyFont="1" applyFill="1" applyBorder="1" applyAlignment="1" applyProtection="1">
      <alignment horizontal="center" vertical="center" wrapText="1"/>
    </xf>
    <xf numFmtId="0" fontId="2" fillId="13" borderId="62" xfId="0" applyFont="1" applyFill="1" applyBorder="1" applyAlignment="1" applyProtection="1">
      <alignment horizontal="center" vertical="center" wrapText="1"/>
    </xf>
    <xf numFmtId="0" fontId="2" fillId="13" borderId="63" xfId="0" applyFont="1" applyFill="1" applyBorder="1" applyAlignment="1" applyProtection="1">
      <alignment horizontal="center" vertical="center" wrapText="1"/>
    </xf>
    <xf numFmtId="0" fontId="2" fillId="13" borderId="64" xfId="0" applyFont="1" applyFill="1" applyBorder="1" applyAlignment="1" applyProtection="1">
      <alignment horizontal="center" vertical="center"/>
    </xf>
    <xf numFmtId="0" fontId="2" fillId="13" borderId="44" xfId="0" applyFont="1" applyFill="1" applyBorder="1" applyAlignment="1" applyProtection="1">
      <alignment horizontal="center" vertical="center"/>
    </xf>
    <xf numFmtId="0" fontId="2" fillId="13" borderId="65" xfId="0" applyFont="1" applyFill="1" applyBorder="1" applyAlignment="1" applyProtection="1">
      <alignment horizontal="center" vertical="center"/>
    </xf>
    <xf numFmtId="0" fontId="2" fillId="14" borderId="61" xfId="0" applyFont="1" applyFill="1" applyBorder="1" applyAlignment="1" applyProtection="1">
      <alignment horizontal="center" vertical="center" wrapText="1"/>
    </xf>
    <xf numFmtId="0" fontId="2" fillId="14" borderId="62" xfId="0" applyFont="1" applyFill="1" applyBorder="1" applyAlignment="1" applyProtection="1">
      <alignment horizontal="center" vertical="center" wrapText="1"/>
    </xf>
    <xf numFmtId="0" fontId="2" fillId="14" borderId="63" xfId="0" applyFont="1" applyFill="1" applyBorder="1" applyAlignment="1" applyProtection="1">
      <alignment horizontal="center" vertical="center" wrapText="1"/>
    </xf>
    <xf numFmtId="0" fontId="2" fillId="14" borderId="64" xfId="0" applyFont="1" applyFill="1" applyBorder="1" applyAlignment="1" applyProtection="1">
      <alignment horizontal="center" vertical="center"/>
    </xf>
    <xf numFmtId="0" fontId="2" fillId="14" borderId="44" xfId="0" applyFont="1" applyFill="1" applyBorder="1" applyAlignment="1" applyProtection="1">
      <alignment horizontal="center" vertical="center"/>
    </xf>
    <xf numFmtId="0" fontId="2" fillId="14" borderId="65" xfId="0" applyFont="1" applyFill="1" applyBorder="1" applyAlignment="1" applyProtection="1">
      <alignment horizontal="center" vertical="center"/>
    </xf>
    <xf numFmtId="0" fontId="2" fillId="31" borderId="61" xfId="0" applyFont="1" applyFill="1" applyBorder="1" applyAlignment="1" applyProtection="1">
      <alignment horizontal="center" vertical="center" wrapText="1"/>
    </xf>
    <xf numFmtId="0" fontId="2" fillId="31" borderId="62" xfId="0" applyFont="1" applyFill="1" applyBorder="1" applyAlignment="1" applyProtection="1">
      <alignment horizontal="center" vertical="center" wrapText="1"/>
    </xf>
    <xf numFmtId="0" fontId="2" fillId="31" borderId="63" xfId="0" applyFont="1" applyFill="1" applyBorder="1" applyAlignment="1" applyProtection="1">
      <alignment horizontal="center" vertical="center" wrapText="1"/>
    </xf>
    <xf numFmtId="0" fontId="2" fillId="31" borderId="64" xfId="0" applyFont="1" applyFill="1" applyBorder="1" applyAlignment="1" applyProtection="1">
      <alignment horizontal="center" vertical="center"/>
    </xf>
    <xf numFmtId="0" fontId="2" fillId="31" borderId="44" xfId="0" applyFont="1" applyFill="1" applyBorder="1" applyAlignment="1" applyProtection="1">
      <alignment horizontal="center" vertical="center"/>
    </xf>
    <xf numFmtId="0" fontId="2" fillId="31" borderId="65" xfId="0" applyFont="1" applyFill="1" applyBorder="1" applyAlignment="1" applyProtection="1">
      <alignment horizontal="center" vertical="center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63" xfId="0" applyFont="1" applyFill="1" applyBorder="1" applyAlignment="1" applyProtection="1">
      <alignment horizontal="center" vertical="center" wrapText="1"/>
    </xf>
    <xf numFmtId="0" fontId="2" fillId="5" borderId="64" xfId="0" applyFont="1" applyFill="1" applyBorder="1" applyAlignment="1" applyProtection="1">
      <alignment horizontal="center" vertical="center"/>
    </xf>
    <xf numFmtId="0" fontId="2" fillId="5" borderId="44" xfId="0" applyFont="1" applyFill="1" applyBorder="1" applyAlignment="1" applyProtection="1">
      <alignment horizontal="center" vertical="center"/>
    </xf>
    <xf numFmtId="0" fontId="2" fillId="5" borderId="65" xfId="0" applyFont="1" applyFill="1" applyBorder="1" applyAlignment="1" applyProtection="1">
      <alignment horizontal="center" vertical="center"/>
    </xf>
    <xf numFmtId="0" fontId="2" fillId="11" borderId="61" xfId="0" applyFont="1" applyFill="1" applyBorder="1" applyAlignment="1" applyProtection="1">
      <alignment horizontal="center" vertical="center" wrapText="1"/>
    </xf>
    <xf numFmtId="0" fontId="2" fillId="11" borderId="62" xfId="0" applyFont="1" applyFill="1" applyBorder="1" applyAlignment="1" applyProtection="1">
      <alignment horizontal="center" vertical="center" wrapText="1"/>
    </xf>
    <xf numFmtId="0" fontId="2" fillId="11" borderId="63" xfId="0" applyFont="1" applyFill="1" applyBorder="1" applyAlignment="1" applyProtection="1">
      <alignment horizontal="center" vertical="center" wrapText="1"/>
    </xf>
    <xf numFmtId="0" fontId="2" fillId="11" borderId="64" xfId="0" applyFont="1" applyFill="1" applyBorder="1" applyAlignment="1" applyProtection="1">
      <alignment horizontal="center" vertical="center"/>
    </xf>
    <xf numFmtId="0" fontId="2" fillId="11" borderId="44" xfId="0" applyFont="1" applyFill="1" applyBorder="1" applyAlignment="1" applyProtection="1">
      <alignment horizontal="center" vertical="center"/>
    </xf>
    <xf numFmtId="0" fontId="2" fillId="11" borderId="65" xfId="0" applyFont="1" applyFill="1" applyBorder="1" applyAlignment="1" applyProtection="1">
      <alignment horizontal="center" vertical="center"/>
    </xf>
    <xf numFmtId="0" fontId="2" fillId="12" borderId="61" xfId="0" applyFont="1" applyFill="1" applyBorder="1" applyAlignment="1" applyProtection="1">
      <alignment horizontal="center" vertical="center" wrapText="1"/>
    </xf>
    <xf numFmtId="0" fontId="2" fillId="12" borderId="62" xfId="0" applyFont="1" applyFill="1" applyBorder="1" applyAlignment="1" applyProtection="1">
      <alignment horizontal="center" vertical="center" wrapText="1"/>
    </xf>
    <xf numFmtId="0" fontId="2" fillId="12" borderId="63" xfId="0" applyFont="1" applyFill="1" applyBorder="1" applyAlignment="1" applyProtection="1">
      <alignment horizontal="center" vertical="center" wrapText="1"/>
    </xf>
    <xf numFmtId="0" fontId="2" fillId="12" borderId="64" xfId="0" applyFont="1" applyFill="1" applyBorder="1" applyAlignment="1" applyProtection="1">
      <alignment horizontal="center" vertical="center"/>
    </xf>
    <xf numFmtId="0" fontId="2" fillId="12" borderId="44" xfId="0" applyFont="1" applyFill="1" applyBorder="1" applyAlignment="1" applyProtection="1">
      <alignment horizontal="center" vertical="center"/>
    </xf>
    <xf numFmtId="0" fontId="2" fillId="12" borderId="65" xfId="0" applyFont="1" applyFill="1" applyBorder="1" applyAlignment="1" applyProtection="1">
      <alignment horizontal="center" vertical="center"/>
    </xf>
    <xf numFmtId="0" fontId="2" fillId="7" borderId="61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3" xfId="0" applyFont="1" applyFill="1" applyBorder="1" applyAlignment="1" applyProtection="1">
      <alignment horizontal="center" vertical="center" wrapText="1"/>
    </xf>
    <xf numFmtId="0" fontId="2" fillId="7" borderId="64" xfId="0" applyFont="1" applyFill="1" applyBorder="1" applyAlignment="1" applyProtection="1">
      <alignment horizontal="center" vertical="center"/>
    </xf>
    <xf numFmtId="0" fontId="2" fillId="7" borderId="44" xfId="0" applyFont="1" applyFill="1" applyBorder="1" applyAlignment="1" applyProtection="1">
      <alignment horizontal="center" vertical="center"/>
    </xf>
    <xf numFmtId="0" fontId="2" fillId="7" borderId="65" xfId="0" applyFont="1" applyFill="1" applyBorder="1" applyAlignment="1" applyProtection="1">
      <alignment horizontal="center" vertical="center"/>
    </xf>
    <xf numFmtId="0" fontId="2" fillId="8" borderId="61" xfId="0" applyFont="1" applyFill="1" applyBorder="1" applyAlignment="1" applyProtection="1">
      <alignment horizontal="center" vertical="center" wrapText="1"/>
    </xf>
    <xf numFmtId="0" fontId="2" fillId="8" borderId="62" xfId="0" applyFont="1" applyFill="1" applyBorder="1" applyAlignment="1" applyProtection="1">
      <alignment horizontal="center" vertical="center" wrapText="1"/>
    </xf>
    <xf numFmtId="0" fontId="2" fillId="8" borderId="63" xfId="0" applyFont="1" applyFill="1" applyBorder="1" applyAlignment="1" applyProtection="1">
      <alignment horizontal="center" vertical="center" wrapText="1"/>
    </xf>
    <xf numFmtId="0" fontId="2" fillId="8" borderId="64" xfId="0" applyFont="1" applyFill="1" applyBorder="1" applyAlignment="1" applyProtection="1">
      <alignment horizontal="center" vertical="center"/>
    </xf>
    <xf numFmtId="0" fontId="2" fillId="8" borderId="44" xfId="0" applyFont="1" applyFill="1" applyBorder="1" applyAlignment="1" applyProtection="1">
      <alignment horizontal="center" vertical="center"/>
    </xf>
    <xf numFmtId="0" fontId="2" fillId="8" borderId="65" xfId="0" applyFont="1" applyFill="1" applyBorder="1" applyAlignment="1" applyProtection="1">
      <alignment horizontal="center" vertical="center"/>
    </xf>
    <xf numFmtId="0" fontId="2" fillId="9" borderId="61" xfId="0" applyFont="1" applyFill="1" applyBorder="1" applyAlignment="1" applyProtection="1">
      <alignment horizontal="center" vertical="center" wrapText="1"/>
    </xf>
    <xf numFmtId="0" fontId="2" fillId="9" borderId="62" xfId="0" applyFont="1" applyFill="1" applyBorder="1" applyAlignment="1" applyProtection="1">
      <alignment horizontal="center" vertical="center" wrapText="1"/>
    </xf>
    <xf numFmtId="0" fontId="2" fillId="9" borderId="63" xfId="0" applyFont="1" applyFill="1" applyBorder="1" applyAlignment="1" applyProtection="1">
      <alignment horizontal="center" vertical="center" wrapText="1"/>
    </xf>
    <xf numFmtId="0" fontId="2" fillId="9" borderId="64" xfId="0" applyFont="1" applyFill="1" applyBorder="1" applyAlignment="1" applyProtection="1">
      <alignment horizontal="center" vertical="center"/>
    </xf>
    <xf numFmtId="0" fontId="2" fillId="9" borderId="44" xfId="0" applyFont="1" applyFill="1" applyBorder="1" applyAlignment="1" applyProtection="1">
      <alignment horizontal="center" vertical="center"/>
    </xf>
    <xf numFmtId="0" fontId="2" fillId="9" borderId="65" xfId="0" applyFont="1" applyFill="1" applyBorder="1" applyAlignment="1" applyProtection="1">
      <alignment horizontal="center" vertical="center"/>
    </xf>
    <xf numFmtId="0" fontId="2" fillId="28" borderId="61" xfId="0" applyFont="1" applyFill="1" applyBorder="1" applyAlignment="1" applyProtection="1">
      <alignment horizontal="center" vertical="center" wrapText="1"/>
    </xf>
    <xf numFmtId="0" fontId="2" fillId="28" borderId="62" xfId="0" applyFont="1" applyFill="1" applyBorder="1" applyAlignment="1" applyProtection="1">
      <alignment horizontal="center" vertical="center" wrapText="1"/>
    </xf>
    <xf numFmtId="0" fontId="2" fillId="28" borderId="63" xfId="0" applyFont="1" applyFill="1" applyBorder="1" applyAlignment="1" applyProtection="1">
      <alignment horizontal="center" vertical="center" wrapText="1"/>
    </xf>
    <xf numFmtId="0" fontId="2" fillId="28" borderId="64" xfId="0" applyFont="1" applyFill="1" applyBorder="1" applyAlignment="1" applyProtection="1">
      <alignment horizontal="center" vertical="center"/>
    </xf>
    <xf numFmtId="0" fontId="2" fillId="28" borderId="44" xfId="0" applyFont="1" applyFill="1" applyBorder="1" applyAlignment="1" applyProtection="1">
      <alignment horizontal="center" vertical="center"/>
    </xf>
    <xf numFmtId="0" fontId="2" fillId="28" borderId="65" xfId="0" applyFont="1" applyFill="1" applyBorder="1" applyAlignment="1" applyProtection="1">
      <alignment horizontal="center" vertical="center"/>
    </xf>
    <xf numFmtId="0" fontId="2" fillId="29" borderId="61" xfId="0" applyFont="1" applyFill="1" applyBorder="1" applyAlignment="1" applyProtection="1">
      <alignment horizontal="center" vertical="center" wrapText="1"/>
    </xf>
    <xf numFmtId="0" fontId="2" fillId="29" borderId="62" xfId="0" applyFont="1" applyFill="1" applyBorder="1" applyAlignment="1" applyProtection="1">
      <alignment horizontal="center" vertical="center" wrapText="1"/>
    </xf>
    <xf numFmtId="0" fontId="2" fillId="29" borderId="63" xfId="0" applyFont="1" applyFill="1" applyBorder="1" applyAlignment="1" applyProtection="1">
      <alignment horizontal="center" vertical="center" wrapText="1"/>
    </xf>
    <xf numFmtId="0" fontId="2" fillId="29" borderId="64" xfId="0" applyFont="1" applyFill="1" applyBorder="1" applyAlignment="1" applyProtection="1">
      <alignment horizontal="center" vertical="center"/>
    </xf>
    <xf numFmtId="0" fontId="2" fillId="29" borderId="44" xfId="0" applyFont="1" applyFill="1" applyBorder="1" applyAlignment="1" applyProtection="1">
      <alignment horizontal="center" vertical="center"/>
    </xf>
    <xf numFmtId="0" fontId="2" fillId="29" borderId="65" xfId="0" applyFont="1" applyFill="1" applyBorder="1" applyAlignment="1" applyProtection="1">
      <alignment horizontal="center" vertical="center"/>
    </xf>
    <xf numFmtId="0" fontId="2" fillId="30" borderId="61" xfId="0" applyFont="1" applyFill="1" applyBorder="1" applyAlignment="1" applyProtection="1">
      <alignment horizontal="center" vertical="center" wrapText="1"/>
    </xf>
    <xf numFmtId="0" fontId="2" fillId="30" borderId="62" xfId="0" applyFont="1" applyFill="1" applyBorder="1" applyAlignment="1" applyProtection="1">
      <alignment horizontal="center" vertical="center" wrapText="1"/>
    </xf>
    <xf numFmtId="0" fontId="2" fillId="30" borderId="63" xfId="0" applyFont="1" applyFill="1" applyBorder="1" applyAlignment="1" applyProtection="1">
      <alignment horizontal="center" vertical="center" wrapText="1"/>
    </xf>
    <xf numFmtId="0" fontId="2" fillId="30" borderId="64" xfId="0" applyFont="1" applyFill="1" applyBorder="1" applyAlignment="1" applyProtection="1">
      <alignment horizontal="center" vertical="center"/>
    </xf>
    <xf numFmtId="0" fontId="2" fillId="30" borderId="44" xfId="0" applyFont="1" applyFill="1" applyBorder="1" applyAlignment="1" applyProtection="1">
      <alignment horizontal="center" vertical="center"/>
    </xf>
    <xf numFmtId="0" fontId="2" fillId="30" borderId="65" xfId="0" applyFont="1" applyFill="1" applyBorder="1" applyAlignment="1" applyProtection="1">
      <alignment horizontal="center" vertical="center"/>
    </xf>
    <xf numFmtId="0" fontId="2" fillId="26" borderId="61" xfId="0" applyFont="1" applyFill="1" applyBorder="1" applyAlignment="1" applyProtection="1">
      <alignment horizontal="center" vertical="center" wrapText="1"/>
    </xf>
    <xf numFmtId="0" fontId="2" fillId="26" borderId="62" xfId="0" applyFont="1" applyFill="1" applyBorder="1" applyAlignment="1" applyProtection="1">
      <alignment horizontal="center" vertical="center" wrapText="1"/>
    </xf>
    <xf numFmtId="0" fontId="2" fillId="26" borderId="63" xfId="0" applyFont="1" applyFill="1" applyBorder="1" applyAlignment="1" applyProtection="1">
      <alignment horizontal="center" vertical="center" wrapText="1"/>
    </xf>
    <xf numFmtId="0" fontId="2" fillId="26" borderId="64" xfId="0" applyFont="1" applyFill="1" applyBorder="1" applyAlignment="1" applyProtection="1">
      <alignment horizontal="center" vertical="center"/>
    </xf>
    <xf numFmtId="0" fontId="2" fillId="26" borderId="44" xfId="0" applyFont="1" applyFill="1" applyBorder="1" applyAlignment="1" applyProtection="1">
      <alignment horizontal="center" vertical="center"/>
    </xf>
    <xf numFmtId="0" fontId="2" fillId="26" borderId="65" xfId="0" applyFont="1" applyFill="1" applyBorder="1" applyAlignment="1" applyProtection="1">
      <alignment horizontal="center" vertical="center"/>
    </xf>
    <xf numFmtId="0" fontId="2" fillId="27" borderId="61" xfId="0" applyFont="1" applyFill="1" applyBorder="1" applyAlignment="1" applyProtection="1">
      <alignment horizontal="center" vertical="center" wrapText="1"/>
    </xf>
    <xf numFmtId="0" fontId="2" fillId="27" borderId="62" xfId="0" applyFont="1" applyFill="1" applyBorder="1" applyAlignment="1" applyProtection="1">
      <alignment horizontal="center" vertical="center" wrapText="1"/>
    </xf>
    <xf numFmtId="0" fontId="2" fillId="27" borderId="63" xfId="0" applyFont="1" applyFill="1" applyBorder="1" applyAlignment="1" applyProtection="1">
      <alignment horizontal="center" vertical="center" wrapText="1"/>
    </xf>
    <xf numFmtId="0" fontId="2" fillId="27" borderId="64" xfId="0" applyFont="1" applyFill="1" applyBorder="1" applyAlignment="1" applyProtection="1">
      <alignment horizontal="center" vertical="center"/>
    </xf>
    <xf numFmtId="0" fontId="2" fillId="27" borderId="44" xfId="0" applyFont="1" applyFill="1" applyBorder="1" applyAlignment="1" applyProtection="1">
      <alignment horizontal="center" vertical="center"/>
    </xf>
    <xf numFmtId="0" fontId="2" fillId="27" borderId="65" xfId="0" applyFont="1" applyFill="1" applyBorder="1" applyAlignment="1" applyProtection="1">
      <alignment horizontal="center" vertical="center"/>
    </xf>
    <xf numFmtId="0" fontId="2" fillId="3" borderId="61" xfId="0" applyFont="1" applyFill="1" applyBorder="1" applyAlignment="1" applyProtection="1">
      <alignment horizontal="center" vertical="center" wrapText="1"/>
    </xf>
    <xf numFmtId="0" fontId="2" fillId="3" borderId="62" xfId="0" applyFont="1" applyFill="1" applyBorder="1" applyAlignment="1" applyProtection="1">
      <alignment horizontal="center" vertical="center" wrapText="1"/>
    </xf>
    <xf numFmtId="0" fontId="2" fillId="3" borderId="63" xfId="0" applyFont="1" applyFill="1" applyBorder="1" applyAlignment="1" applyProtection="1">
      <alignment horizontal="center" vertical="center" wrapText="1"/>
    </xf>
    <xf numFmtId="0" fontId="2" fillId="3" borderId="64" xfId="0" applyFont="1" applyFill="1" applyBorder="1" applyAlignment="1" applyProtection="1">
      <alignment horizontal="center" vertical="center"/>
    </xf>
    <xf numFmtId="0" fontId="2" fillId="3" borderId="44" xfId="0" applyFont="1" applyFill="1" applyBorder="1" applyAlignment="1" applyProtection="1">
      <alignment horizontal="center" vertical="center"/>
    </xf>
    <xf numFmtId="0" fontId="2" fillId="3" borderId="65" xfId="0" applyFont="1" applyFill="1" applyBorder="1" applyAlignment="1" applyProtection="1">
      <alignment horizontal="center" vertical="center"/>
    </xf>
    <xf numFmtId="0" fontId="2" fillId="23" borderId="61" xfId="0" applyFont="1" applyFill="1" applyBorder="1" applyAlignment="1" applyProtection="1">
      <alignment horizontal="center" vertical="center" wrapText="1"/>
    </xf>
    <xf numFmtId="0" fontId="2" fillId="23" borderId="62" xfId="0" applyFont="1" applyFill="1" applyBorder="1" applyAlignment="1" applyProtection="1">
      <alignment horizontal="center" vertical="center" wrapText="1"/>
    </xf>
    <xf numFmtId="0" fontId="2" fillId="23" borderId="63" xfId="0" applyFont="1" applyFill="1" applyBorder="1" applyAlignment="1" applyProtection="1">
      <alignment horizontal="center" vertical="center" wrapText="1"/>
    </xf>
    <xf numFmtId="0" fontId="2" fillId="23" borderId="64" xfId="0" applyFont="1" applyFill="1" applyBorder="1" applyAlignment="1" applyProtection="1">
      <alignment horizontal="center" vertical="center"/>
    </xf>
    <xf numFmtId="0" fontId="2" fillId="23" borderId="44" xfId="0" applyFont="1" applyFill="1" applyBorder="1" applyAlignment="1" applyProtection="1">
      <alignment horizontal="center" vertical="center"/>
    </xf>
    <xf numFmtId="0" fontId="2" fillId="23" borderId="65" xfId="0" applyFont="1" applyFill="1" applyBorder="1" applyAlignment="1" applyProtection="1">
      <alignment horizontal="center" vertical="center"/>
    </xf>
    <xf numFmtId="0" fontId="2" fillId="24" borderId="61" xfId="0" applyFont="1" applyFill="1" applyBorder="1" applyAlignment="1" applyProtection="1">
      <alignment horizontal="center" vertical="center" wrapText="1"/>
    </xf>
    <xf numFmtId="0" fontId="2" fillId="24" borderId="62" xfId="0" applyFont="1" applyFill="1" applyBorder="1" applyAlignment="1" applyProtection="1">
      <alignment horizontal="center" vertical="center" wrapText="1"/>
    </xf>
    <xf numFmtId="0" fontId="2" fillId="24" borderId="63" xfId="0" applyFont="1" applyFill="1" applyBorder="1" applyAlignment="1" applyProtection="1">
      <alignment horizontal="center" vertical="center" wrapText="1"/>
    </xf>
    <xf numFmtId="0" fontId="2" fillId="24" borderId="64" xfId="0" applyFont="1" applyFill="1" applyBorder="1" applyAlignment="1" applyProtection="1">
      <alignment horizontal="center" vertical="center"/>
    </xf>
    <xf numFmtId="0" fontId="2" fillId="24" borderId="44" xfId="0" applyFont="1" applyFill="1" applyBorder="1" applyAlignment="1" applyProtection="1">
      <alignment horizontal="center" vertical="center"/>
    </xf>
    <xf numFmtId="0" fontId="2" fillId="24" borderId="65" xfId="0" applyFont="1" applyFill="1" applyBorder="1" applyAlignment="1" applyProtection="1">
      <alignment horizontal="center" vertical="center"/>
    </xf>
    <xf numFmtId="0" fontId="2" fillId="25" borderId="61" xfId="0" applyFont="1" applyFill="1" applyBorder="1" applyAlignment="1" applyProtection="1">
      <alignment horizontal="center" vertical="center" wrapText="1"/>
    </xf>
    <xf numFmtId="0" fontId="2" fillId="25" borderId="62" xfId="0" applyFont="1" applyFill="1" applyBorder="1" applyAlignment="1" applyProtection="1">
      <alignment horizontal="center" vertical="center" wrapText="1"/>
    </xf>
    <xf numFmtId="0" fontId="2" fillId="25" borderId="63" xfId="0" applyFont="1" applyFill="1" applyBorder="1" applyAlignment="1" applyProtection="1">
      <alignment horizontal="center" vertical="center" wrapText="1"/>
    </xf>
    <xf numFmtId="0" fontId="2" fillId="25" borderId="64" xfId="0" applyFont="1" applyFill="1" applyBorder="1" applyAlignment="1" applyProtection="1">
      <alignment horizontal="center" vertical="center"/>
    </xf>
    <xf numFmtId="0" fontId="2" fillId="25" borderId="44" xfId="0" applyFont="1" applyFill="1" applyBorder="1" applyAlignment="1" applyProtection="1">
      <alignment horizontal="center" vertical="center"/>
    </xf>
    <xf numFmtId="0" fontId="2" fillId="25" borderId="65" xfId="0" applyFont="1" applyFill="1" applyBorder="1" applyAlignment="1" applyProtection="1">
      <alignment horizontal="center" vertical="center"/>
    </xf>
    <xf numFmtId="0" fontId="2" fillId="20" borderId="61" xfId="0" applyFont="1" applyFill="1" applyBorder="1" applyAlignment="1" applyProtection="1">
      <alignment horizontal="center" vertical="center" wrapText="1"/>
    </xf>
    <xf numFmtId="0" fontId="2" fillId="20" borderId="62" xfId="0" applyFont="1" applyFill="1" applyBorder="1" applyAlignment="1" applyProtection="1">
      <alignment horizontal="center" vertical="center" wrapText="1"/>
    </xf>
    <xf numFmtId="0" fontId="2" fillId="20" borderId="63" xfId="0" applyFont="1" applyFill="1" applyBorder="1" applyAlignment="1" applyProtection="1">
      <alignment horizontal="center" vertical="center" wrapText="1"/>
    </xf>
    <xf numFmtId="0" fontId="2" fillId="20" borderId="64" xfId="0" applyFont="1" applyFill="1" applyBorder="1" applyAlignment="1" applyProtection="1">
      <alignment horizontal="center" vertical="center"/>
    </xf>
    <xf numFmtId="0" fontId="2" fillId="20" borderId="44" xfId="0" applyFont="1" applyFill="1" applyBorder="1" applyAlignment="1" applyProtection="1">
      <alignment horizontal="center" vertical="center"/>
    </xf>
    <xf numFmtId="0" fontId="2" fillId="20" borderId="65" xfId="0" applyFont="1" applyFill="1" applyBorder="1" applyAlignment="1" applyProtection="1">
      <alignment horizontal="center" vertical="center"/>
    </xf>
    <xf numFmtId="0" fontId="2" fillId="21" borderId="61" xfId="0" applyFont="1" applyFill="1" applyBorder="1" applyAlignment="1" applyProtection="1">
      <alignment horizontal="center" vertical="center" wrapText="1"/>
    </xf>
    <xf numFmtId="0" fontId="2" fillId="21" borderId="62" xfId="0" applyFont="1" applyFill="1" applyBorder="1" applyAlignment="1" applyProtection="1">
      <alignment horizontal="center" vertical="center" wrapText="1"/>
    </xf>
    <xf numFmtId="0" fontId="2" fillId="21" borderId="63" xfId="0" applyFont="1" applyFill="1" applyBorder="1" applyAlignment="1" applyProtection="1">
      <alignment horizontal="center" vertical="center" wrapText="1"/>
    </xf>
    <xf numFmtId="0" fontId="2" fillId="21" borderId="64" xfId="0" applyFont="1" applyFill="1" applyBorder="1" applyAlignment="1" applyProtection="1">
      <alignment horizontal="center" vertical="center"/>
    </xf>
    <xf numFmtId="0" fontId="2" fillId="21" borderId="44" xfId="0" applyFont="1" applyFill="1" applyBorder="1" applyAlignment="1" applyProtection="1">
      <alignment horizontal="center" vertical="center"/>
    </xf>
    <xf numFmtId="0" fontId="2" fillId="21" borderId="65" xfId="0" applyFont="1" applyFill="1" applyBorder="1" applyAlignment="1" applyProtection="1">
      <alignment horizontal="center" vertical="center"/>
    </xf>
    <xf numFmtId="0" fontId="2" fillId="22" borderId="61" xfId="0" applyFont="1" applyFill="1" applyBorder="1" applyAlignment="1" applyProtection="1">
      <alignment horizontal="center" vertical="center" wrapText="1"/>
    </xf>
    <xf numFmtId="0" fontId="2" fillId="22" borderId="62" xfId="0" applyFont="1" applyFill="1" applyBorder="1" applyAlignment="1" applyProtection="1">
      <alignment horizontal="center" vertical="center" wrapText="1"/>
    </xf>
    <xf numFmtId="0" fontId="2" fillId="22" borderId="63" xfId="0" applyFont="1" applyFill="1" applyBorder="1" applyAlignment="1" applyProtection="1">
      <alignment horizontal="center" vertical="center" wrapText="1"/>
    </xf>
    <xf numFmtId="0" fontId="2" fillId="22" borderId="64" xfId="0" applyFont="1" applyFill="1" applyBorder="1" applyAlignment="1" applyProtection="1">
      <alignment horizontal="center" vertical="center"/>
    </xf>
    <xf numFmtId="0" fontId="2" fillId="22" borderId="44" xfId="0" applyFont="1" applyFill="1" applyBorder="1" applyAlignment="1" applyProtection="1">
      <alignment horizontal="center" vertical="center"/>
    </xf>
    <xf numFmtId="0" fontId="2" fillId="22" borderId="65" xfId="0" applyFont="1" applyFill="1" applyBorder="1" applyAlignment="1" applyProtection="1">
      <alignment horizontal="center" vertical="center"/>
    </xf>
    <xf numFmtId="0" fontId="2" fillId="17" borderId="61" xfId="0" applyFont="1" applyFill="1" applyBorder="1" applyAlignment="1" applyProtection="1">
      <alignment horizontal="center" vertical="center" wrapText="1"/>
    </xf>
    <xf numFmtId="0" fontId="2" fillId="17" borderId="62" xfId="0" applyFont="1" applyFill="1" applyBorder="1" applyAlignment="1" applyProtection="1">
      <alignment horizontal="center" vertical="center" wrapText="1"/>
    </xf>
    <xf numFmtId="0" fontId="2" fillId="17" borderId="63" xfId="0" applyFont="1" applyFill="1" applyBorder="1" applyAlignment="1" applyProtection="1">
      <alignment horizontal="center" vertical="center" wrapText="1"/>
    </xf>
    <xf numFmtId="0" fontId="2" fillId="17" borderId="64" xfId="0" applyFont="1" applyFill="1" applyBorder="1" applyAlignment="1" applyProtection="1">
      <alignment horizontal="center" vertical="center"/>
    </xf>
    <xf numFmtId="0" fontId="2" fillId="17" borderId="44" xfId="0" applyFont="1" applyFill="1" applyBorder="1" applyAlignment="1" applyProtection="1">
      <alignment horizontal="center" vertical="center"/>
    </xf>
    <xf numFmtId="0" fontId="2" fillId="17" borderId="65" xfId="0" applyFont="1" applyFill="1" applyBorder="1" applyAlignment="1" applyProtection="1">
      <alignment horizontal="center" vertical="center"/>
    </xf>
    <xf numFmtId="0" fontId="2" fillId="18" borderId="61" xfId="0" applyFont="1" applyFill="1" applyBorder="1" applyAlignment="1" applyProtection="1">
      <alignment horizontal="center" vertical="center" wrapText="1"/>
    </xf>
    <xf numFmtId="0" fontId="2" fillId="18" borderId="62" xfId="0" applyFont="1" applyFill="1" applyBorder="1" applyAlignment="1" applyProtection="1">
      <alignment horizontal="center" vertical="center" wrapText="1"/>
    </xf>
    <xf numFmtId="0" fontId="2" fillId="18" borderId="63" xfId="0" applyFont="1" applyFill="1" applyBorder="1" applyAlignment="1" applyProtection="1">
      <alignment horizontal="center" vertical="center" wrapText="1"/>
    </xf>
    <xf numFmtId="0" fontId="2" fillId="18" borderId="64" xfId="0" applyFont="1" applyFill="1" applyBorder="1" applyAlignment="1" applyProtection="1">
      <alignment horizontal="center" vertical="center"/>
    </xf>
    <xf numFmtId="0" fontId="2" fillId="18" borderId="44" xfId="0" applyFont="1" applyFill="1" applyBorder="1" applyAlignment="1" applyProtection="1">
      <alignment horizontal="center" vertical="center"/>
    </xf>
    <xf numFmtId="0" fontId="2" fillId="18" borderId="65" xfId="0" applyFont="1" applyFill="1" applyBorder="1" applyAlignment="1" applyProtection="1">
      <alignment horizontal="center" vertical="center"/>
    </xf>
    <xf numFmtId="0" fontId="2" fillId="19" borderId="61" xfId="0" applyFont="1" applyFill="1" applyBorder="1" applyAlignment="1" applyProtection="1">
      <alignment horizontal="center" vertical="center" wrapText="1"/>
    </xf>
    <xf numFmtId="0" fontId="2" fillId="19" borderId="62" xfId="0" applyFont="1" applyFill="1" applyBorder="1" applyAlignment="1" applyProtection="1">
      <alignment horizontal="center" vertical="center" wrapText="1"/>
    </xf>
    <xf numFmtId="0" fontId="2" fillId="19" borderId="63" xfId="0" applyFont="1" applyFill="1" applyBorder="1" applyAlignment="1" applyProtection="1">
      <alignment horizontal="center" vertical="center" wrapText="1"/>
    </xf>
    <xf numFmtId="0" fontId="2" fillId="19" borderId="64" xfId="0" applyFont="1" applyFill="1" applyBorder="1" applyAlignment="1" applyProtection="1">
      <alignment horizontal="center" vertical="center"/>
    </xf>
    <xf numFmtId="0" fontId="2" fillId="19" borderId="44" xfId="0" applyFont="1" applyFill="1" applyBorder="1" applyAlignment="1" applyProtection="1">
      <alignment horizontal="center" vertical="center"/>
    </xf>
    <xf numFmtId="0" fontId="2" fillId="19" borderId="65" xfId="0" applyFont="1" applyFill="1" applyBorder="1" applyAlignment="1" applyProtection="1">
      <alignment horizontal="center" vertical="center"/>
    </xf>
    <xf numFmtId="0" fontId="2" fillId="15" borderId="61" xfId="0" applyFont="1" applyFill="1" applyBorder="1" applyAlignment="1" applyProtection="1">
      <alignment horizontal="center" vertical="center" wrapText="1"/>
    </xf>
    <xf numFmtId="0" fontId="2" fillId="15" borderId="62" xfId="0" applyFont="1" applyFill="1" applyBorder="1" applyAlignment="1" applyProtection="1">
      <alignment horizontal="center" vertical="center" wrapText="1"/>
    </xf>
    <xf numFmtId="0" fontId="2" fillId="15" borderId="63" xfId="0" applyFont="1" applyFill="1" applyBorder="1" applyAlignment="1" applyProtection="1">
      <alignment horizontal="center" vertical="center" wrapText="1"/>
    </xf>
    <xf numFmtId="0" fontId="2" fillId="15" borderId="64" xfId="0" applyFont="1" applyFill="1" applyBorder="1" applyAlignment="1" applyProtection="1">
      <alignment horizontal="center" vertical="center"/>
    </xf>
    <xf numFmtId="0" fontId="2" fillId="15" borderId="44" xfId="0" applyFont="1" applyFill="1" applyBorder="1" applyAlignment="1" applyProtection="1">
      <alignment horizontal="center" vertical="center"/>
    </xf>
    <xf numFmtId="0" fontId="2" fillId="15" borderId="65" xfId="0" applyFont="1" applyFill="1" applyBorder="1" applyAlignment="1" applyProtection="1">
      <alignment horizontal="center" vertical="center"/>
    </xf>
    <xf numFmtId="0" fontId="2" fillId="16" borderId="61" xfId="0" applyFont="1" applyFill="1" applyBorder="1" applyAlignment="1" applyProtection="1">
      <alignment horizontal="center" vertical="center" wrapText="1"/>
    </xf>
    <xf numFmtId="0" fontId="2" fillId="16" borderId="62" xfId="0" applyFont="1" applyFill="1" applyBorder="1" applyAlignment="1" applyProtection="1">
      <alignment horizontal="center" vertical="center" wrapText="1"/>
    </xf>
    <xf numFmtId="0" fontId="2" fillId="16" borderId="63" xfId="0" applyFont="1" applyFill="1" applyBorder="1" applyAlignment="1" applyProtection="1">
      <alignment horizontal="center" vertical="center" wrapText="1"/>
    </xf>
    <xf numFmtId="0" fontId="2" fillId="16" borderId="64" xfId="0" applyFont="1" applyFill="1" applyBorder="1" applyAlignment="1" applyProtection="1">
      <alignment horizontal="center" vertical="center"/>
    </xf>
    <xf numFmtId="0" fontId="2" fillId="16" borderId="44" xfId="0" applyFont="1" applyFill="1" applyBorder="1" applyAlignment="1" applyProtection="1">
      <alignment horizontal="center" vertical="center"/>
    </xf>
    <xf numFmtId="0" fontId="2" fillId="16" borderId="65" xfId="0" applyFont="1" applyFill="1" applyBorder="1" applyAlignment="1" applyProtection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42" fillId="2" borderId="34" xfId="0" applyFont="1" applyFill="1" applyBorder="1" applyAlignment="1" applyProtection="1">
      <alignment horizontal="center" vertical="center" wrapText="1"/>
    </xf>
    <xf numFmtId="0" fontId="42" fillId="2" borderId="35" xfId="0" applyFont="1" applyFill="1" applyBorder="1" applyAlignment="1" applyProtection="1">
      <alignment horizontal="center" vertical="center"/>
    </xf>
    <xf numFmtId="0" fontId="42" fillId="2" borderId="31" xfId="0" applyFont="1" applyFill="1" applyBorder="1" applyAlignment="1" applyProtection="1">
      <alignment horizontal="center" vertical="center"/>
    </xf>
    <xf numFmtId="0" fontId="12" fillId="2" borderId="32" xfId="0" applyFont="1" applyFill="1" applyBorder="1" applyAlignment="1" applyProtection="1">
      <alignment horizontal="center" vertical="center"/>
    </xf>
    <xf numFmtId="0" fontId="12" fillId="2" borderId="39" xfId="0" applyFont="1" applyFill="1" applyBorder="1" applyAlignment="1" applyProtection="1">
      <alignment horizontal="center" vertical="center"/>
    </xf>
    <xf numFmtId="0" fontId="12" fillId="2" borderId="34" xfId="0" applyFont="1" applyFill="1" applyBorder="1" applyAlignment="1" applyProtection="1">
      <alignment horizontal="center" vertical="center"/>
    </xf>
    <xf numFmtId="0" fontId="12" fillId="2" borderId="35" xfId="0" applyFont="1" applyFill="1" applyBorder="1" applyAlignment="1" applyProtection="1">
      <alignment horizontal="center" vertical="center"/>
    </xf>
    <xf numFmtId="0" fontId="12" fillId="2" borderId="29" xfId="0" applyFont="1" applyFill="1" applyBorder="1" applyAlignment="1" applyProtection="1">
      <alignment horizontal="center" vertical="center"/>
    </xf>
    <xf numFmtId="0" fontId="12" fillId="2" borderId="31" xfId="0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2"/>
    <cellStyle name="Normal 7" xfId="3"/>
    <cellStyle name="Nota" xfId="1" builtinId="10"/>
  </cellStyles>
  <dxfs count="0"/>
  <tableStyles count="0" defaultTableStyle="TableStyleMedium9" defaultPivotStyle="PivotStyleLight16"/>
  <colors>
    <mruColors>
      <color rgb="FFFFFF99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189848</xdr:colOff>
      <xdr:row>1</xdr:row>
      <xdr:rowOff>99874</xdr:rowOff>
    </xdr:from>
    <xdr:to>
      <xdr:col>4</xdr:col>
      <xdr:colOff>1003781</xdr:colOff>
      <xdr:row>1</xdr:row>
      <xdr:rowOff>916540</xdr:rowOff>
    </xdr:to>
    <xdr:pic>
      <xdr:nvPicPr>
        <xdr:cNvPr id="3" name="Imagem 2" descr="Prodesp_S4SP Fundo Bran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8911" y="218937"/>
          <a:ext cx="3599995" cy="816666"/>
        </a:xfrm>
        <a:prstGeom prst="rect">
          <a:avLst/>
        </a:prstGeom>
      </xdr:spPr>
    </xdr:pic>
    <xdr:clientData/>
  </xdr:twoCellAnchor>
  <xdr:twoCellAnchor editAs="oneCell">
    <xdr:from>
      <xdr:col>11</xdr:col>
      <xdr:colOff>2059738</xdr:colOff>
      <xdr:row>0</xdr:row>
      <xdr:rowOff>95251</xdr:rowOff>
    </xdr:from>
    <xdr:to>
      <xdr:col>11</xdr:col>
      <xdr:colOff>2777542</xdr:colOff>
      <xdr:row>2</xdr:row>
      <xdr:rowOff>24861</xdr:rowOff>
    </xdr:to>
    <xdr:pic>
      <xdr:nvPicPr>
        <xdr:cNvPr id="4" name="Imagem 3" descr="modelo4_2cm_cor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609176" y="95251"/>
          <a:ext cx="717804" cy="1060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anielmello132@gmail.com" TargetMode="External"/><Relationship Id="rId3" Type="http://schemas.openxmlformats.org/officeDocument/2006/relationships/hyperlink" Target="mailto:raqueloliveira@sp.gov.br" TargetMode="External"/><Relationship Id="rId7" Type="http://schemas.openxmlformats.org/officeDocument/2006/relationships/hyperlink" Target="mailto:wysilva@sp.gov.br" TargetMode="External"/><Relationship Id="rId2" Type="http://schemas.openxmlformats.org/officeDocument/2006/relationships/hyperlink" Target="mailto:mmitshashi@sp.gov.br" TargetMode="External"/><Relationship Id="rId1" Type="http://schemas.openxmlformats.org/officeDocument/2006/relationships/hyperlink" Target="mailto:ssi_suporte@prodesp.sp.gov.br" TargetMode="External"/><Relationship Id="rId6" Type="http://schemas.openxmlformats.org/officeDocument/2006/relationships/hyperlink" Target="https://apps.na.collabserv.com/profiles/html/simpleSearch.do?searchFor=22517758&amp;searchBy=userid" TargetMode="External"/><Relationship Id="rId5" Type="http://schemas.openxmlformats.org/officeDocument/2006/relationships/hyperlink" Target="https://apps.na.collabserv.com/profiles/html/simpleSearch.do?searchFor=22517591&amp;searchBy=userid" TargetMode="External"/><Relationship Id="rId4" Type="http://schemas.openxmlformats.org/officeDocument/2006/relationships/hyperlink" Target="https://apps.na.collabserv.com/profiles/html/simpleSearch.do?searchFor=22536436&amp;searchBy=userid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rgb="FF00B050"/>
  </sheetPr>
  <dimension ref="A1:M43"/>
  <sheetViews>
    <sheetView tabSelected="1" zoomScale="80" zoomScaleNormal="80" workbookViewId="0">
      <pane ySplit="4" topLeftCell="A5" activePane="bottomLeft" state="frozen"/>
      <selection pane="bottomLeft" activeCell="C5" sqref="C5:C7"/>
    </sheetView>
  </sheetViews>
  <sheetFormatPr defaultColWidth="0" defaultRowHeight="15" zeroHeight="1"/>
  <cols>
    <col min="1" max="1" width="1.7109375" customWidth="1"/>
    <col min="2" max="2" width="9.140625" customWidth="1"/>
    <col min="3" max="3" width="13.85546875" customWidth="1"/>
    <col min="4" max="6" width="18.7109375" style="5" customWidth="1"/>
    <col min="7" max="7" width="45.7109375" customWidth="1"/>
    <col min="8" max="9" width="45.7109375" hidden="1" customWidth="1"/>
    <col min="10" max="10" width="45.7109375" customWidth="1"/>
    <col min="11" max="12" width="45.7109375" style="1" customWidth="1"/>
    <col min="13" max="13" width="1.7109375" customWidth="1"/>
    <col min="14" max="16384" width="9.140625" hidden="1"/>
  </cols>
  <sheetData>
    <row r="1" spans="1:13" ht="9.9499999999999993" customHeight="1">
      <c r="A1" s="173"/>
      <c r="B1" s="136"/>
      <c r="C1" s="136"/>
      <c r="D1" s="153"/>
      <c r="E1" s="153"/>
      <c r="F1" s="153"/>
      <c r="G1" s="136"/>
      <c r="H1" s="136"/>
      <c r="I1" s="136"/>
      <c r="J1" s="136"/>
      <c r="K1" s="136"/>
      <c r="L1" s="136"/>
      <c r="M1" s="173"/>
    </row>
    <row r="2" spans="1:13" ht="80.099999999999994" customHeight="1">
      <c r="A2" s="173"/>
      <c r="C2" s="196"/>
      <c r="D2" s="196"/>
      <c r="E2" s="197" t="s">
        <v>642</v>
      </c>
      <c r="F2" s="197"/>
      <c r="G2" s="197"/>
      <c r="H2" s="197"/>
      <c r="I2" s="197"/>
      <c r="J2" s="197"/>
      <c r="K2" s="197"/>
      <c r="L2" s="197"/>
      <c r="M2" s="173"/>
    </row>
    <row r="3" spans="1:13" ht="9.9499999999999993" customHeight="1" thickBot="1">
      <c r="A3" s="173"/>
      <c r="B3" s="136"/>
      <c r="C3" s="136"/>
      <c r="D3" s="153"/>
      <c r="E3" s="153"/>
      <c r="F3" s="153"/>
      <c r="G3" s="136"/>
      <c r="H3" s="136"/>
      <c r="I3" s="136"/>
      <c r="J3" s="136"/>
      <c r="K3" s="136"/>
      <c r="L3" s="136"/>
      <c r="M3" s="173"/>
    </row>
    <row r="4" spans="1:13">
      <c r="A4" s="173"/>
      <c r="B4" s="160" t="s">
        <v>16</v>
      </c>
      <c r="C4" s="161" t="s">
        <v>3</v>
      </c>
      <c r="D4" s="228" t="s">
        <v>4</v>
      </c>
      <c r="E4" s="228"/>
      <c r="F4" s="228"/>
      <c r="G4" s="162" t="s">
        <v>0</v>
      </c>
      <c r="H4" s="162" t="s">
        <v>1</v>
      </c>
      <c r="I4" s="162" t="s">
        <v>2</v>
      </c>
      <c r="J4" s="175" t="s">
        <v>7</v>
      </c>
      <c r="K4" s="223" t="s">
        <v>475</v>
      </c>
      <c r="L4" s="224"/>
      <c r="M4" s="173"/>
    </row>
    <row r="5" spans="1:13" ht="54.95" customHeight="1">
      <c r="A5" s="173"/>
      <c r="B5" s="200" t="s">
        <v>17</v>
      </c>
      <c r="C5" s="218" t="s">
        <v>473</v>
      </c>
      <c r="D5" s="220" t="s">
        <v>38</v>
      </c>
      <c r="E5" s="221"/>
      <c r="F5" s="222"/>
      <c r="G5" s="157" t="s">
        <v>610</v>
      </c>
      <c r="H5" s="158"/>
      <c r="I5" s="159"/>
      <c r="J5" s="132"/>
      <c r="K5" s="177"/>
      <c r="L5" s="163"/>
      <c r="M5" s="173"/>
    </row>
    <row r="6" spans="1:13" ht="54.95" customHeight="1">
      <c r="A6" s="173"/>
      <c r="B6" s="201"/>
      <c r="C6" s="218"/>
      <c r="D6" s="225" t="s">
        <v>470</v>
      </c>
      <c r="E6" s="226"/>
      <c r="F6" s="231"/>
      <c r="G6" s="123" t="s">
        <v>611</v>
      </c>
      <c r="H6" s="3"/>
      <c r="I6" s="7"/>
      <c r="J6" s="132"/>
      <c r="K6" s="177"/>
      <c r="L6" s="163"/>
      <c r="M6" s="173"/>
    </row>
    <row r="7" spans="1:13" ht="54.95" customHeight="1">
      <c r="A7" s="173"/>
      <c r="B7" s="201"/>
      <c r="C7" s="219"/>
      <c r="D7" s="225" t="s">
        <v>464</v>
      </c>
      <c r="E7" s="226"/>
      <c r="F7" s="231"/>
      <c r="G7" s="123" t="s">
        <v>612</v>
      </c>
      <c r="H7" s="125" t="s">
        <v>474</v>
      </c>
      <c r="I7" s="7"/>
      <c r="J7" s="132"/>
      <c r="K7" s="178"/>
      <c r="L7" s="163"/>
      <c r="M7" s="173"/>
    </row>
    <row r="8" spans="1:13" ht="54.95" customHeight="1">
      <c r="A8" s="173"/>
      <c r="B8" s="201"/>
      <c r="C8" s="236" t="s">
        <v>594</v>
      </c>
      <c r="D8" s="225" t="s">
        <v>595</v>
      </c>
      <c r="E8" s="226"/>
      <c r="F8" s="231"/>
      <c r="G8" s="123" t="s">
        <v>600</v>
      </c>
      <c r="H8" s="121"/>
      <c r="I8" s="7"/>
      <c r="J8" s="176"/>
      <c r="K8" s="179" t="s">
        <v>601</v>
      </c>
      <c r="L8" s="164"/>
      <c r="M8" s="173"/>
    </row>
    <row r="9" spans="1:13" ht="54.95" customHeight="1">
      <c r="A9" s="173"/>
      <c r="B9" s="201"/>
      <c r="C9" s="237"/>
      <c r="D9" s="225"/>
      <c r="E9" s="226"/>
      <c r="F9" s="227"/>
      <c r="G9" s="154"/>
      <c r="H9" s="121"/>
      <c r="I9" s="7"/>
      <c r="J9" s="132"/>
      <c r="K9" s="177"/>
      <c r="L9" s="163"/>
      <c r="M9" s="173"/>
    </row>
    <row r="10" spans="1:13" ht="54.95" customHeight="1">
      <c r="A10" s="173"/>
      <c r="B10" s="201"/>
      <c r="C10" s="238"/>
      <c r="D10" s="225" t="s">
        <v>596</v>
      </c>
      <c r="E10" s="226"/>
      <c r="F10" s="231"/>
      <c r="G10" s="123" t="s">
        <v>597</v>
      </c>
      <c r="H10" s="121"/>
      <c r="I10" s="7"/>
      <c r="J10" s="134" t="s">
        <v>629</v>
      </c>
      <c r="K10" s="177"/>
      <c r="L10" s="163"/>
      <c r="M10" s="173"/>
    </row>
    <row r="11" spans="1:13" ht="54.95" customHeight="1">
      <c r="A11" s="173"/>
      <c r="B11" s="200" t="s">
        <v>17</v>
      </c>
      <c r="C11" s="242" t="s">
        <v>472</v>
      </c>
      <c r="D11" s="225" t="s">
        <v>15</v>
      </c>
      <c r="E11" s="226"/>
      <c r="F11" s="231"/>
      <c r="G11" s="123" t="s">
        <v>613</v>
      </c>
      <c r="H11" s="125" t="s">
        <v>476</v>
      </c>
      <c r="I11" s="7"/>
      <c r="J11" s="135"/>
      <c r="K11" s="180"/>
      <c r="L11" s="165"/>
      <c r="M11" s="173"/>
    </row>
    <row r="12" spans="1:13" ht="54.95" customHeight="1">
      <c r="A12" s="173"/>
      <c r="B12" s="200"/>
      <c r="C12" s="242"/>
      <c r="D12" s="232" t="s">
        <v>6</v>
      </c>
      <c r="E12" s="229" t="s">
        <v>482</v>
      </c>
      <c r="F12" s="231"/>
      <c r="G12" s="123" t="s">
        <v>614</v>
      </c>
      <c r="H12" s="125" t="s">
        <v>481</v>
      </c>
      <c r="I12" s="7"/>
      <c r="J12" s="176"/>
      <c r="K12" s="181" t="s">
        <v>601</v>
      </c>
      <c r="L12" s="166" t="s">
        <v>602</v>
      </c>
      <c r="M12" s="173"/>
    </row>
    <row r="13" spans="1:13" ht="54.95" customHeight="1">
      <c r="A13" s="173"/>
      <c r="B13" s="200"/>
      <c r="C13" s="242"/>
      <c r="D13" s="233"/>
      <c r="E13" s="198" t="s">
        <v>483</v>
      </c>
      <c r="F13" s="114" t="s">
        <v>485</v>
      </c>
      <c r="G13" s="123" t="s">
        <v>637</v>
      </c>
      <c r="H13" s="125"/>
      <c r="I13" s="7"/>
      <c r="J13" s="132"/>
      <c r="K13" s="182"/>
      <c r="L13" s="167"/>
      <c r="M13" s="173"/>
    </row>
    <row r="14" spans="1:13" ht="54.95" customHeight="1">
      <c r="A14" s="173"/>
      <c r="B14" s="200"/>
      <c r="C14" s="242"/>
      <c r="D14" s="233"/>
      <c r="E14" s="204"/>
      <c r="F14" s="113" t="s">
        <v>486</v>
      </c>
      <c r="G14" s="123" t="s">
        <v>615</v>
      </c>
      <c r="H14" s="125"/>
      <c r="I14" s="7"/>
      <c r="J14" s="132"/>
      <c r="K14" s="177"/>
      <c r="L14" s="163"/>
      <c r="M14" s="173"/>
    </row>
    <row r="15" spans="1:13" ht="54.95" customHeight="1">
      <c r="A15" s="173"/>
      <c r="B15" s="200"/>
      <c r="C15" s="242"/>
      <c r="D15" s="233"/>
      <c r="E15" s="204"/>
      <c r="F15" s="112" t="s">
        <v>487</v>
      </c>
      <c r="G15" s="123" t="s">
        <v>616</v>
      </c>
      <c r="H15" s="125"/>
      <c r="I15" s="7"/>
      <c r="J15" s="132"/>
      <c r="K15" s="177"/>
      <c r="L15" s="163"/>
      <c r="M15" s="173"/>
    </row>
    <row r="16" spans="1:13" ht="54.95" customHeight="1">
      <c r="A16" s="173"/>
      <c r="B16" s="200"/>
      <c r="C16" s="242"/>
      <c r="D16" s="234"/>
      <c r="E16" s="205"/>
      <c r="F16" s="115" t="s">
        <v>488</v>
      </c>
      <c r="G16" s="111" t="s">
        <v>484</v>
      </c>
      <c r="H16" s="125"/>
      <c r="I16" s="7"/>
      <c r="J16" s="132"/>
      <c r="K16" s="177"/>
      <c r="L16" s="163"/>
      <c r="M16" s="173"/>
    </row>
    <row r="17" spans="1:13" ht="54.95" customHeight="1">
      <c r="A17" s="173"/>
      <c r="B17" s="200"/>
      <c r="C17" s="242"/>
      <c r="D17" s="229" t="s">
        <v>5</v>
      </c>
      <c r="E17" s="230"/>
      <c r="F17" s="231"/>
      <c r="G17" s="123" t="s">
        <v>617</v>
      </c>
      <c r="H17" s="125" t="s">
        <v>468</v>
      </c>
      <c r="I17" s="7"/>
      <c r="J17" s="132"/>
      <c r="K17" s="177"/>
      <c r="L17" s="163"/>
      <c r="M17" s="173"/>
    </row>
    <row r="18" spans="1:13" ht="54.95" customHeight="1">
      <c r="A18" s="173"/>
      <c r="B18" s="200"/>
      <c r="C18" s="242"/>
      <c r="D18" s="229" t="s">
        <v>19</v>
      </c>
      <c r="E18" s="230"/>
      <c r="F18" s="231" t="s">
        <v>19</v>
      </c>
      <c r="G18" s="123" t="s">
        <v>618</v>
      </c>
      <c r="H18" s="125" t="s">
        <v>35</v>
      </c>
      <c r="I18" s="7"/>
      <c r="J18" s="132"/>
      <c r="K18" s="177"/>
      <c r="L18" s="163"/>
      <c r="M18" s="173"/>
    </row>
    <row r="19" spans="1:13" ht="54.95" customHeight="1" thickBot="1">
      <c r="A19" s="173"/>
      <c r="B19" s="200"/>
      <c r="C19" s="243"/>
      <c r="D19" s="229" t="s">
        <v>20</v>
      </c>
      <c r="E19" s="230"/>
      <c r="F19" s="231" t="s">
        <v>20</v>
      </c>
      <c r="G19" s="123" t="s">
        <v>619</v>
      </c>
      <c r="H19" s="125" t="s">
        <v>36</v>
      </c>
      <c r="I19" s="7"/>
      <c r="J19" s="133"/>
      <c r="K19" s="180"/>
      <c r="L19" s="165"/>
      <c r="M19" s="173"/>
    </row>
    <row r="20" spans="1:13" ht="54.95" customHeight="1">
      <c r="A20" s="173"/>
      <c r="B20" s="200" t="s">
        <v>17</v>
      </c>
      <c r="C20" s="242" t="s">
        <v>471</v>
      </c>
      <c r="D20" s="220" t="s">
        <v>15</v>
      </c>
      <c r="E20" s="221"/>
      <c r="F20" s="222"/>
      <c r="G20" s="123" t="s">
        <v>620</v>
      </c>
      <c r="H20" s="116" t="s">
        <v>10</v>
      </c>
      <c r="I20" s="2"/>
      <c r="J20" s="130" t="s">
        <v>641</v>
      </c>
      <c r="K20" s="179" t="s">
        <v>640</v>
      </c>
      <c r="L20" s="166" t="s">
        <v>599</v>
      </c>
      <c r="M20" s="173"/>
    </row>
    <row r="21" spans="1:13" ht="54.95" customHeight="1">
      <c r="A21" s="173"/>
      <c r="B21" s="200"/>
      <c r="C21" s="246"/>
      <c r="D21" s="198" t="s">
        <v>8</v>
      </c>
      <c r="E21" s="198"/>
      <c r="F21" s="188" t="s">
        <v>12</v>
      </c>
      <c r="G21" s="123" t="s">
        <v>621</v>
      </c>
      <c r="H21" s="125" t="s">
        <v>477</v>
      </c>
      <c r="I21" s="4"/>
      <c r="J21" s="124" t="s">
        <v>639</v>
      </c>
      <c r="K21" s="202" t="s">
        <v>603</v>
      </c>
      <c r="L21" s="168"/>
      <c r="M21" s="173"/>
    </row>
    <row r="22" spans="1:13" ht="54.95" customHeight="1">
      <c r="A22" s="173"/>
      <c r="B22" s="200"/>
      <c r="C22" s="246"/>
      <c r="D22" s="204"/>
      <c r="E22" s="204"/>
      <c r="F22" s="189" t="s">
        <v>13</v>
      </c>
      <c r="G22" s="123" t="s">
        <v>609</v>
      </c>
      <c r="H22" s="126" t="s">
        <v>478</v>
      </c>
      <c r="I22" s="4"/>
      <c r="J22" s="124" t="s">
        <v>626</v>
      </c>
      <c r="K22" s="203"/>
      <c r="L22" s="169"/>
      <c r="M22" s="173"/>
    </row>
    <row r="23" spans="1:13" ht="54.95" customHeight="1">
      <c r="A23" s="173"/>
      <c r="B23" s="200"/>
      <c r="C23" s="246"/>
      <c r="D23" s="205"/>
      <c r="E23" s="205"/>
      <c r="F23" s="190" t="s">
        <v>14</v>
      </c>
      <c r="G23" s="123" t="s">
        <v>622</v>
      </c>
      <c r="H23" s="126" t="s">
        <v>479</v>
      </c>
      <c r="I23" s="4"/>
      <c r="J23" s="124" t="s">
        <v>627</v>
      </c>
      <c r="K23" s="182"/>
      <c r="L23" s="170"/>
      <c r="M23" s="173"/>
    </row>
    <row r="24" spans="1:13" ht="54.95" customHeight="1" thickBot="1">
      <c r="A24" s="173"/>
      <c r="B24" s="200"/>
      <c r="C24" s="247"/>
      <c r="D24" s="239" t="s">
        <v>9</v>
      </c>
      <c r="E24" s="240"/>
      <c r="F24" s="241"/>
      <c r="G24" s="123" t="s">
        <v>623</v>
      </c>
      <c r="H24" s="126" t="s">
        <v>480</v>
      </c>
      <c r="I24" s="8"/>
      <c r="J24" s="131" t="s">
        <v>11</v>
      </c>
      <c r="K24" s="187"/>
      <c r="L24" s="171" t="s">
        <v>628</v>
      </c>
      <c r="M24" s="173"/>
    </row>
    <row r="25" spans="1:13" ht="60" hidden="1" customHeight="1">
      <c r="A25" s="173"/>
      <c r="B25" s="200" t="s">
        <v>18</v>
      </c>
      <c r="C25" s="244" t="s">
        <v>22</v>
      </c>
      <c r="D25" s="216" t="s">
        <v>24</v>
      </c>
      <c r="E25" s="109"/>
      <c r="F25" s="9" t="s">
        <v>19</v>
      </c>
      <c r="G25" s="10"/>
      <c r="H25" s="126" t="s">
        <v>21</v>
      </c>
      <c r="I25" s="1"/>
      <c r="J25" s="1"/>
      <c r="K25" s="183"/>
      <c r="L25" s="172"/>
      <c r="M25" s="173"/>
    </row>
    <row r="26" spans="1:13" ht="60" hidden="1" customHeight="1">
      <c r="A26" s="173"/>
      <c r="B26" s="200"/>
      <c r="C26" s="214"/>
      <c r="D26" s="217"/>
      <c r="E26" s="110"/>
      <c r="F26" s="6" t="s">
        <v>20</v>
      </c>
      <c r="G26" s="11"/>
      <c r="H26" s="126" t="s">
        <v>34</v>
      </c>
      <c r="I26" s="1"/>
      <c r="J26" s="1"/>
      <c r="K26" s="183"/>
      <c r="L26" s="172"/>
      <c r="M26" s="173"/>
    </row>
    <row r="27" spans="1:13" ht="60" hidden="1" customHeight="1" thickBot="1">
      <c r="A27" s="173"/>
      <c r="B27" s="200"/>
      <c r="C27" s="245"/>
      <c r="D27" s="217"/>
      <c r="E27" s="110"/>
      <c r="F27" s="13" t="s">
        <v>25</v>
      </c>
      <c r="G27" s="14"/>
      <c r="H27" s="126" t="s">
        <v>23</v>
      </c>
      <c r="I27" s="1"/>
      <c r="J27" s="1"/>
      <c r="K27" s="183"/>
      <c r="L27" s="172"/>
      <c r="M27" s="173"/>
    </row>
    <row r="28" spans="1:13" ht="60" hidden="1" customHeight="1">
      <c r="A28" s="173"/>
      <c r="B28" s="200" t="s">
        <v>1</v>
      </c>
      <c r="C28" s="213" t="s">
        <v>26</v>
      </c>
      <c r="D28" s="216" t="s">
        <v>24</v>
      </c>
      <c r="E28" s="109"/>
      <c r="F28" s="9" t="s">
        <v>19</v>
      </c>
      <c r="G28" s="10"/>
      <c r="H28" s="126" t="s">
        <v>28</v>
      </c>
      <c r="I28" s="1"/>
      <c r="J28" s="1"/>
      <c r="K28" s="183"/>
      <c r="L28" s="172"/>
      <c r="M28" s="173"/>
    </row>
    <row r="29" spans="1:13" ht="60" hidden="1" customHeight="1">
      <c r="A29" s="173"/>
      <c r="B29" s="200"/>
      <c r="C29" s="214"/>
      <c r="D29" s="217"/>
      <c r="E29" s="110"/>
      <c r="F29" s="6" t="s">
        <v>20</v>
      </c>
      <c r="G29" s="11"/>
      <c r="H29" s="126" t="s">
        <v>31</v>
      </c>
      <c r="I29" s="1"/>
      <c r="J29" s="1"/>
      <c r="K29" s="183"/>
      <c r="L29" s="172"/>
      <c r="M29" s="173"/>
    </row>
    <row r="30" spans="1:13" ht="60" hidden="1" customHeight="1" thickBot="1">
      <c r="A30" s="173"/>
      <c r="B30" s="200"/>
      <c r="C30" s="215"/>
      <c r="D30" s="217"/>
      <c r="E30" s="110"/>
      <c r="F30" s="137" t="s">
        <v>27</v>
      </c>
      <c r="G30" s="14"/>
      <c r="H30" s="138" t="s">
        <v>37</v>
      </c>
      <c r="I30" s="1"/>
      <c r="J30" s="1"/>
      <c r="K30" s="183"/>
      <c r="L30" s="172"/>
      <c r="M30" s="173"/>
    </row>
    <row r="31" spans="1:13" ht="60" customHeight="1">
      <c r="A31" s="173"/>
      <c r="B31" s="200" t="s">
        <v>29</v>
      </c>
      <c r="C31" s="207" t="s">
        <v>30</v>
      </c>
      <c r="D31" s="210" t="s">
        <v>24</v>
      </c>
      <c r="E31" s="235" t="s">
        <v>19</v>
      </c>
      <c r="F31" s="191" t="s">
        <v>632</v>
      </c>
      <c r="G31" s="139" t="s">
        <v>630</v>
      </c>
      <c r="H31" s="140" t="s">
        <v>32</v>
      </c>
      <c r="I31" s="141"/>
      <c r="J31" s="142"/>
      <c r="K31" s="184"/>
      <c r="L31" s="143"/>
      <c r="M31" s="173"/>
    </row>
    <row r="32" spans="1:13" ht="60" customHeight="1">
      <c r="A32" s="173"/>
      <c r="B32" s="200"/>
      <c r="C32" s="208"/>
      <c r="D32" s="211"/>
      <c r="E32" s="205"/>
      <c r="F32" s="189" t="s">
        <v>631</v>
      </c>
      <c r="G32" s="123" t="s">
        <v>624</v>
      </c>
      <c r="H32" s="126" t="s">
        <v>33</v>
      </c>
      <c r="I32" s="1"/>
      <c r="J32" s="135"/>
      <c r="K32" s="185"/>
      <c r="L32" s="144"/>
      <c r="M32" s="173"/>
    </row>
    <row r="33" spans="1:13" ht="60" customHeight="1">
      <c r="A33" s="173"/>
      <c r="B33" s="200"/>
      <c r="C33" s="208"/>
      <c r="D33" s="211"/>
      <c r="E33" s="198" t="s">
        <v>20</v>
      </c>
      <c r="F33" s="199"/>
      <c r="G33" s="129" t="s">
        <v>625</v>
      </c>
      <c r="H33" s="12"/>
      <c r="I33" s="1"/>
      <c r="J33" s="135"/>
      <c r="K33" s="185"/>
      <c r="L33" s="144"/>
      <c r="M33" s="173"/>
    </row>
    <row r="34" spans="1:13" ht="60" customHeight="1">
      <c r="A34" s="173"/>
      <c r="B34" s="200"/>
      <c r="C34" s="208"/>
      <c r="D34" s="211"/>
      <c r="E34" s="192"/>
      <c r="F34" s="193"/>
      <c r="G34" s="155"/>
      <c r="H34" s="127"/>
      <c r="I34" s="1"/>
      <c r="J34" s="135"/>
      <c r="K34" s="185"/>
      <c r="L34" s="144"/>
      <c r="M34" s="173"/>
    </row>
    <row r="35" spans="1:13" ht="60" customHeight="1" thickBot="1">
      <c r="A35" s="173"/>
      <c r="B35" s="206"/>
      <c r="C35" s="209"/>
      <c r="D35" s="212"/>
      <c r="E35" s="194"/>
      <c r="F35" s="195"/>
      <c r="G35" s="156"/>
      <c r="H35" s="128"/>
      <c r="I35" s="145"/>
      <c r="J35" s="146"/>
      <c r="K35" s="186"/>
      <c r="L35" s="147"/>
      <c r="M35" s="173"/>
    </row>
    <row r="36" spans="1:13" ht="9.9499999999999993" customHeight="1">
      <c r="A36" s="173"/>
      <c r="B36" s="173"/>
      <c r="C36" s="173"/>
      <c r="D36" s="174"/>
      <c r="E36" s="174"/>
      <c r="F36" s="174"/>
      <c r="G36" s="173"/>
      <c r="H36" s="173"/>
      <c r="I36" s="173"/>
      <c r="J36" s="173"/>
      <c r="K36" s="136"/>
      <c r="L36" s="136"/>
      <c r="M36" s="173"/>
    </row>
    <row r="37" spans="1:13" hidden="1"/>
    <row r="38" spans="1:13" hidden="1"/>
    <row r="39" spans="1:13" hidden="1"/>
    <row r="40" spans="1:13" hidden="1"/>
    <row r="41" spans="1:13" hidden="1">
      <c r="K41" s="152"/>
    </row>
    <row r="42" spans="1:13" hidden="1"/>
    <row r="43" spans="1:13" ht="16.5" hidden="1">
      <c r="K43" s="151"/>
    </row>
  </sheetData>
  <sortState ref="K42:K46">
    <sortCondition ref="K42"/>
  </sortState>
  <mergeCells count="38">
    <mergeCell ref="E31:E32"/>
    <mergeCell ref="C8:C10"/>
    <mergeCell ref="D8:F8"/>
    <mergeCell ref="D10:F10"/>
    <mergeCell ref="D24:F24"/>
    <mergeCell ref="C11:C19"/>
    <mergeCell ref="C25:C27"/>
    <mergeCell ref="C20:C24"/>
    <mergeCell ref="D18:F18"/>
    <mergeCell ref="D19:F19"/>
    <mergeCell ref="D20:F20"/>
    <mergeCell ref="K4:L4"/>
    <mergeCell ref="D9:F9"/>
    <mergeCell ref="D4:F4"/>
    <mergeCell ref="D17:F17"/>
    <mergeCell ref="D5:F5"/>
    <mergeCell ref="D7:F7"/>
    <mergeCell ref="D11:F11"/>
    <mergeCell ref="D12:D16"/>
    <mergeCell ref="E12:F12"/>
    <mergeCell ref="E13:E16"/>
    <mergeCell ref="D6:F6"/>
    <mergeCell ref="E2:L2"/>
    <mergeCell ref="E33:F33"/>
    <mergeCell ref="B11:B19"/>
    <mergeCell ref="B5:B10"/>
    <mergeCell ref="B20:B24"/>
    <mergeCell ref="K21:K22"/>
    <mergeCell ref="D21:E23"/>
    <mergeCell ref="B31:B35"/>
    <mergeCell ref="C31:C35"/>
    <mergeCell ref="D31:D35"/>
    <mergeCell ref="B28:B30"/>
    <mergeCell ref="C28:C30"/>
    <mergeCell ref="D28:D30"/>
    <mergeCell ref="B25:B27"/>
    <mergeCell ref="C5:C7"/>
    <mergeCell ref="D25:D2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tabColor rgb="FF00B050"/>
  </sheetPr>
  <dimension ref="A2:AT744"/>
  <sheetViews>
    <sheetView zoomScale="80" zoomScaleNormal="80" workbookViewId="0">
      <selection activeCell="E2" sqref="E2"/>
    </sheetView>
  </sheetViews>
  <sheetFormatPr defaultRowHeight="15"/>
  <cols>
    <col min="1" max="1" width="16.5703125" bestFit="1" customWidth="1"/>
    <col min="2" max="2" width="75" bestFit="1" customWidth="1"/>
    <col min="3" max="4" width="15.7109375" hidden="1" customWidth="1"/>
    <col min="5" max="6" width="40.7109375" customWidth="1"/>
    <col min="7" max="7" width="76" bestFit="1" customWidth="1"/>
    <col min="30" max="30" width="4.7109375" customWidth="1"/>
    <col min="31" max="32" width="35.7109375" customWidth="1"/>
    <col min="33" max="33" width="2.7109375" customWidth="1"/>
    <col min="34" max="35" width="35.7109375" customWidth="1"/>
    <col min="36" max="36" width="2.7109375" customWidth="1"/>
    <col min="37" max="38" width="16.7109375" customWidth="1"/>
    <col min="39" max="39" width="76.28515625" bestFit="1" customWidth="1"/>
    <col min="40" max="40" width="16.7109375" customWidth="1"/>
    <col min="41" max="41" width="17.140625" bestFit="1" customWidth="1"/>
    <col min="42" max="43" width="16.7109375" customWidth="1"/>
    <col min="44" max="46" width="35.7109375" customWidth="1"/>
  </cols>
  <sheetData>
    <row r="2" spans="1:46">
      <c r="B2" s="16" t="s">
        <v>40</v>
      </c>
      <c r="C2" s="16"/>
      <c r="D2" s="16"/>
      <c r="E2" s="149" t="s">
        <v>41</v>
      </c>
      <c r="F2" s="18"/>
      <c r="G2" s="18"/>
    </row>
    <row r="3" spans="1:46">
      <c r="B3" s="16" t="s">
        <v>42</v>
      </c>
      <c r="C3" s="16"/>
      <c r="D3" s="16"/>
      <c r="E3" s="150" t="s">
        <v>56</v>
      </c>
      <c r="F3" s="87" t="str">
        <f>CONCATENATE(" ",(VLOOKUP(E3,AE6:AF41,2,FALSE)))</f>
        <v xml:space="preserve"> wysilva@sp.gov.br</v>
      </c>
      <c r="G3" s="19"/>
    </row>
    <row r="5" spans="1:46" ht="30" customHeight="1">
      <c r="A5" s="410" t="s">
        <v>39</v>
      </c>
      <c r="B5" s="410"/>
      <c r="C5" s="15"/>
      <c r="D5" s="15"/>
      <c r="E5" s="148" t="s">
        <v>113</v>
      </c>
      <c r="F5" s="33" t="s">
        <v>112</v>
      </c>
      <c r="G5" s="17" t="s">
        <v>47</v>
      </c>
      <c r="AD5" s="15" t="s">
        <v>52</v>
      </c>
      <c r="AE5" s="411" t="s">
        <v>48</v>
      </c>
      <c r="AF5" s="411"/>
      <c r="AH5" s="412" t="s">
        <v>454</v>
      </c>
      <c r="AI5" s="412"/>
      <c r="AK5" s="413" t="s">
        <v>114</v>
      </c>
      <c r="AL5" s="414"/>
      <c r="AM5" s="414"/>
      <c r="AN5" s="414"/>
      <c r="AO5" s="414"/>
      <c r="AP5" s="414"/>
      <c r="AQ5" s="414"/>
      <c r="AR5" s="414"/>
      <c r="AS5" s="414"/>
      <c r="AT5" s="415"/>
    </row>
    <row r="6" spans="1:46" s="5" customFormat="1">
      <c r="A6" s="96" t="s">
        <v>170</v>
      </c>
      <c r="B6" s="97" t="s">
        <v>169</v>
      </c>
      <c r="C6" s="98" t="str">
        <f>IF(ISERROR(VLOOKUP(B6,$AM$8:$AN$43,2,FALSE)=""),"",(VLOOKUP(B6,$AM$8:$AN$43,2,FALSE)))</f>
        <v>Agua_Funda</v>
      </c>
      <c r="D6" s="98" t="str">
        <f>IF(ISERROR(VLOOKUP(C6,$AK$8:$AL$43,2,FALSE)=""),"",VLOOKUP(C6,$AK$8:$AL$43,2,FALSE))</f>
        <v>Agua_Funda</v>
      </c>
      <c r="E6" s="99"/>
      <c r="F6" s="99"/>
      <c r="G6" s="100" t="e">
        <f>CONCATENATE((VLOOKUP(E6,$AR$8:$AS$743,2,FALSE)),"; ",(VLOOKUP(F6,$AH$6:$AI$41,2,FALSE)),"; ",(VLOOKUP($E$3,$AE$6:$AF$41,2,FALSE)))</f>
        <v>#N/A</v>
      </c>
      <c r="AD6" s="20">
        <v>0</v>
      </c>
      <c r="AE6" s="20"/>
      <c r="AF6" s="14"/>
      <c r="AH6" s="32"/>
      <c r="AI6" s="32"/>
      <c r="AK6" s="416" t="s">
        <v>126</v>
      </c>
      <c r="AL6" s="417"/>
      <c r="AM6" s="417"/>
      <c r="AN6" s="34"/>
      <c r="AO6" s="35" t="s">
        <v>123</v>
      </c>
      <c r="AP6" s="417" t="s">
        <v>127</v>
      </c>
      <c r="AQ6" s="417"/>
      <c r="AR6" s="417"/>
      <c r="AS6" s="417"/>
      <c r="AT6" s="420"/>
    </row>
    <row r="7" spans="1:46" s="5" customFormat="1" ht="12.75">
      <c r="A7" s="58" t="s">
        <v>357</v>
      </c>
      <c r="B7" s="101" t="s">
        <v>358</v>
      </c>
      <c r="C7" s="102" t="str">
        <f t="shared" ref="C7:C41" si="0">IF(ISERROR(VLOOKUP(B7,$AM$8:$AN$43,2,FALSE)=""),"",(VLOOKUP(B7,$AM$8:$AN$43,2,FALSE)))</f>
        <v>Americo_Brasiliense</v>
      </c>
      <c r="D7" s="102" t="str">
        <f t="shared" ref="D7:D41" si="1">IF(ISERROR(VLOOKUP(C7,$AK$8:$AL$43,2,FALSE)=""),"",VLOOKUP(C7,$AK$8:$AL$43,2,FALSE))</f>
        <v>Americo_Brasiliense</v>
      </c>
      <c r="E7" s="103"/>
      <c r="F7" s="103"/>
      <c r="G7" s="104" t="e">
        <f t="shared" ref="G7:G40" si="2">CONCATENATE((VLOOKUP(E7,$AR$8:$AS$743,2,FALSE)),"; ",(VLOOKUP(F7,$AH$6:$AI$41,2,FALSE)),"; ",(VLOOKUP($E$3,$AE$6:$AF$41,2,FALSE)))</f>
        <v>#N/A</v>
      </c>
      <c r="AD7" s="20">
        <v>1</v>
      </c>
      <c r="AE7" s="23" t="s">
        <v>53</v>
      </c>
      <c r="AF7" s="21" t="s">
        <v>49</v>
      </c>
      <c r="AH7" s="23" t="s">
        <v>106</v>
      </c>
      <c r="AI7" s="21" t="s">
        <v>57</v>
      </c>
      <c r="AK7" s="418"/>
      <c r="AL7" s="419"/>
      <c r="AM7" s="419"/>
      <c r="AN7" s="36"/>
      <c r="AO7" s="37" t="s">
        <v>124</v>
      </c>
      <c r="AP7" s="419"/>
      <c r="AQ7" s="419"/>
      <c r="AR7" s="419"/>
      <c r="AS7" s="419"/>
      <c r="AT7" s="421"/>
    </row>
    <row r="8" spans="1:46" ht="15.75" thickBot="1">
      <c r="A8" s="58" t="s">
        <v>364</v>
      </c>
      <c r="B8" s="101" t="s">
        <v>365</v>
      </c>
      <c r="C8" s="102" t="str">
        <f t="shared" si="0"/>
        <v>Assis</v>
      </c>
      <c r="D8" s="102" t="str">
        <f t="shared" si="1"/>
        <v>Assis</v>
      </c>
      <c r="E8" s="103"/>
      <c r="F8" s="103" t="s">
        <v>70</v>
      </c>
      <c r="G8" s="104" t="e">
        <f t="shared" si="2"/>
        <v>#N/A</v>
      </c>
      <c r="AD8" s="29">
        <v>2</v>
      </c>
      <c r="AE8" s="25" t="s">
        <v>54</v>
      </c>
      <c r="AF8" s="22" t="s">
        <v>50</v>
      </c>
      <c r="AH8" s="25" t="s">
        <v>58</v>
      </c>
      <c r="AI8" s="22" t="s">
        <v>59</v>
      </c>
      <c r="AK8" s="38"/>
      <c r="AL8" s="39"/>
      <c r="AM8" s="40"/>
      <c r="AN8" s="41"/>
      <c r="AO8" s="42" t="s">
        <v>125</v>
      </c>
      <c r="AP8" s="43"/>
      <c r="AQ8" s="44"/>
      <c r="AR8" s="88"/>
      <c r="AS8" s="40"/>
      <c r="AT8" s="89"/>
    </row>
    <row r="9" spans="1:46" ht="15.75" thickTop="1">
      <c r="A9" s="58" t="s">
        <v>410</v>
      </c>
      <c r="B9" s="101" t="s">
        <v>411</v>
      </c>
      <c r="C9" s="102" t="str">
        <f t="shared" si="0"/>
        <v>Bauru</v>
      </c>
      <c r="D9" s="102" t="str">
        <f t="shared" si="1"/>
        <v>Bauru</v>
      </c>
      <c r="E9" s="103"/>
      <c r="F9" s="103" t="s">
        <v>110</v>
      </c>
      <c r="G9" s="104" t="e">
        <f t="shared" si="2"/>
        <v>#N/A</v>
      </c>
      <c r="AD9" s="29">
        <v>3</v>
      </c>
      <c r="AE9" s="25" t="s">
        <v>55</v>
      </c>
      <c r="AF9" s="22" t="s">
        <v>51</v>
      </c>
      <c r="AH9" s="25" t="s">
        <v>60</v>
      </c>
      <c r="AI9" s="22" t="s">
        <v>61</v>
      </c>
      <c r="AK9" s="49" t="s">
        <v>115</v>
      </c>
      <c r="AL9" s="45" t="str">
        <f>IF(AK9="","",AK9)</f>
        <v>Botucatu</v>
      </c>
      <c r="AM9" s="55" t="s">
        <v>168</v>
      </c>
      <c r="AN9" s="48" t="str">
        <f>IF(AK9="","",AK9)</f>
        <v>Botucatu</v>
      </c>
      <c r="AO9" s="49" t="s">
        <v>115</v>
      </c>
      <c r="AP9" s="290" t="str">
        <f>IF(AK9="","",AK9)</f>
        <v>Botucatu</v>
      </c>
      <c r="AQ9" s="293"/>
      <c r="AR9" s="46"/>
      <c r="AS9" s="47"/>
      <c r="AT9" s="48" t="str">
        <f>IF(AR9="","",AR9)</f>
        <v/>
      </c>
    </row>
    <row r="10" spans="1:46">
      <c r="A10" s="49" t="s">
        <v>115</v>
      </c>
      <c r="B10" s="101" t="s">
        <v>168</v>
      </c>
      <c r="C10" s="102" t="str">
        <f t="shared" si="0"/>
        <v>Botucatu</v>
      </c>
      <c r="D10" s="102" t="str">
        <f t="shared" si="1"/>
        <v>Botucatu</v>
      </c>
      <c r="E10" s="103"/>
      <c r="F10" s="103"/>
      <c r="G10" s="104" t="e">
        <f t="shared" si="2"/>
        <v>#N/A</v>
      </c>
      <c r="AD10" s="29">
        <v>4</v>
      </c>
      <c r="AE10" s="25" t="s">
        <v>56</v>
      </c>
      <c r="AF10" s="22" t="s">
        <v>43</v>
      </c>
      <c r="AH10" s="25" t="s">
        <v>62</v>
      </c>
      <c r="AI10" s="22" t="s">
        <v>63</v>
      </c>
      <c r="AK10" s="58" t="s">
        <v>455</v>
      </c>
      <c r="AL10" s="50" t="str">
        <f t="shared" ref="AL10:AL43" si="3">IF(AK10="","",AK10)</f>
        <v>Agua_Funda</v>
      </c>
      <c r="AM10" s="55" t="s">
        <v>169</v>
      </c>
      <c r="AN10" s="51" t="str">
        <f t="shared" ref="AN10:AN43" si="4">IF(AK10="","",AK10)</f>
        <v>Agua_Funda</v>
      </c>
      <c r="AO10" s="58" t="s">
        <v>170</v>
      </c>
      <c r="AP10" s="291"/>
      <c r="AQ10" s="294"/>
      <c r="AR10" s="54" t="s">
        <v>117</v>
      </c>
      <c r="AS10" s="55" t="s">
        <v>121</v>
      </c>
      <c r="AT10" s="56" t="str">
        <f t="shared" ref="AT10:AT73" si="5">IF(AR10="","",AR10)</f>
        <v>Daniel Pinheiro Almeida</v>
      </c>
    </row>
    <row r="11" spans="1:46">
      <c r="A11" s="58" t="s">
        <v>281</v>
      </c>
      <c r="B11" s="101" t="s">
        <v>282</v>
      </c>
      <c r="C11" s="102" t="str">
        <f t="shared" si="0"/>
        <v>Cachoeirinha</v>
      </c>
      <c r="D11" s="102" t="str">
        <f t="shared" si="1"/>
        <v>Cachoeirinha</v>
      </c>
      <c r="E11" s="103"/>
      <c r="F11" s="103" t="s">
        <v>94</v>
      </c>
      <c r="G11" s="104" t="e">
        <f t="shared" si="2"/>
        <v>#N/A</v>
      </c>
      <c r="AD11" s="30">
        <v>5</v>
      </c>
      <c r="AE11" s="25" t="s">
        <v>604</v>
      </c>
      <c r="AF11" s="22" t="s">
        <v>605</v>
      </c>
      <c r="AH11" s="25" t="s">
        <v>64</v>
      </c>
      <c r="AI11" s="22" t="s">
        <v>65</v>
      </c>
      <c r="AK11" s="58" t="s">
        <v>174</v>
      </c>
      <c r="AL11" s="52" t="str">
        <f t="shared" si="3"/>
        <v>Pinel</v>
      </c>
      <c r="AM11" s="55" t="s">
        <v>173</v>
      </c>
      <c r="AN11" s="51" t="str">
        <f t="shared" si="4"/>
        <v>Pinel</v>
      </c>
      <c r="AO11" s="58" t="s">
        <v>174</v>
      </c>
      <c r="AP11" s="291"/>
      <c r="AQ11" s="294"/>
      <c r="AR11" s="54" t="s">
        <v>120</v>
      </c>
      <c r="AS11" s="55" t="s">
        <v>122</v>
      </c>
      <c r="AT11" s="56" t="str">
        <f t="shared" si="5"/>
        <v>Drielli Mariotto</v>
      </c>
    </row>
    <row r="12" spans="1:46">
      <c r="A12" s="58" t="s">
        <v>259</v>
      </c>
      <c r="B12" s="101" t="s">
        <v>260</v>
      </c>
      <c r="C12" s="102" t="str">
        <f t="shared" si="0"/>
        <v>Caieras</v>
      </c>
      <c r="D12" s="102" t="str">
        <f t="shared" si="1"/>
        <v>Caieras</v>
      </c>
      <c r="E12" s="103" t="s">
        <v>263</v>
      </c>
      <c r="F12" s="103" t="s">
        <v>107</v>
      </c>
      <c r="G12" s="104" t="str">
        <f t="shared" si="2"/>
        <v>chj-dtdep@saude.sp.gov.br; fernandogodoi@sp.gov.br; wysilva@sp.gov.br</v>
      </c>
      <c r="AD12" s="29">
        <v>6</v>
      </c>
      <c r="AE12" s="25" t="s">
        <v>60</v>
      </c>
      <c r="AF12" s="22" t="s">
        <v>606</v>
      </c>
      <c r="AH12" s="25" t="s">
        <v>66</v>
      </c>
      <c r="AI12" s="22" t="s">
        <v>67</v>
      </c>
      <c r="AK12" s="58" t="s">
        <v>128</v>
      </c>
      <c r="AL12" s="53" t="str">
        <f t="shared" si="3"/>
        <v>Itu</v>
      </c>
      <c r="AM12" s="55" t="s">
        <v>177</v>
      </c>
      <c r="AN12" s="51" t="str">
        <f t="shared" si="4"/>
        <v>Itu</v>
      </c>
      <c r="AO12" s="58" t="s">
        <v>128</v>
      </c>
      <c r="AP12" s="291"/>
      <c r="AQ12" s="294"/>
      <c r="AR12" s="54" t="s">
        <v>118</v>
      </c>
      <c r="AS12" s="55" t="s">
        <v>122</v>
      </c>
      <c r="AT12" s="56" t="str">
        <f t="shared" si="5"/>
        <v>Emerson Aparecido Barduco</v>
      </c>
    </row>
    <row r="13" spans="1:46">
      <c r="A13" s="58" t="s">
        <v>339</v>
      </c>
      <c r="B13" s="101" t="s">
        <v>340</v>
      </c>
      <c r="C13" s="102" t="str">
        <f t="shared" si="0"/>
        <v>Candido</v>
      </c>
      <c r="D13" s="102" t="str">
        <f t="shared" si="1"/>
        <v>Candido</v>
      </c>
      <c r="E13" s="103"/>
      <c r="F13" s="103"/>
      <c r="G13" s="104" t="e">
        <f t="shared" si="2"/>
        <v>#N/A</v>
      </c>
      <c r="AD13" s="29">
        <v>7</v>
      </c>
      <c r="AE13" s="25" t="s">
        <v>607</v>
      </c>
      <c r="AF13" s="22" t="s">
        <v>608</v>
      </c>
      <c r="AH13" s="25" t="s">
        <v>68</v>
      </c>
      <c r="AI13" s="22" t="s">
        <v>69</v>
      </c>
      <c r="AK13" s="49" t="s">
        <v>131</v>
      </c>
      <c r="AL13" s="57" t="str">
        <f t="shared" si="3"/>
        <v>CRATOD</v>
      </c>
      <c r="AM13" s="55" t="s">
        <v>178</v>
      </c>
      <c r="AN13" s="51" t="str">
        <f t="shared" si="4"/>
        <v>CRATOD</v>
      </c>
      <c r="AO13" s="49" t="s">
        <v>131</v>
      </c>
      <c r="AP13" s="291"/>
      <c r="AQ13" s="294"/>
      <c r="AR13" s="54" t="s">
        <v>116</v>
      </c>
      <c r="AS13" s="55" t="s">
        <v>121</v>
      </c>
      <c r="AT13" s="56" t="str">
        <f t="shared" si="5"/>
        <v>Leandro Batista Panossi</v>
      </c>
    </row>
    <row r="14" spans="1:46">
      <c r="A14" s="58" t="s">
        <v>390</v>
      </c>
      <c r="B14" s="101" t="s">
        <v>391</v>
      </c>
      <c r="C14" s="102" t="str">
        <f t="shared" si="0"/>
        <v>Clemente</v>
      </c>
      <c r="D14" s="102" t="str">
        <f t="shared" si="1"/>
        <v>Clemente</v>
      </c>
      <c r="E14" s="103"/>
      <c r="F14" s="103" t="s">
        <v>94</v>
      </c>
      <c r="G14" s="104" t="e">
        <f t="shared" si="2"/>
        <v>#N/A</v>
      </c>
      <c r="AD14" s="29">
        <v>8</v>
      </c>
      <c r="AE14" s="25" t="s">
        <v>633</v>
      </c>
      <c r="AF14" s="22" t="s">
        <v>636</v>
      </c>
      <c r="AH14" s="25" t="s">
        <v>70</v>
      </c>
      <c r="AI14" s="22" t="s">
        <v>44</v>
      </c>
      <c r="AK14" s="49" t="s">
        <v>134</v>
      </c>
      <c r="AL14" s="59" t="str">
        <f t="shared" si="3"/>
        <v>Perola</v>
      </c>
      <c r="AM14" s="55" t="s">
        <v>179</v>
      </c>
      <c r="AN14" s="56" t="str">
        <f t="shared" si="4"/>
        <v>Perola</v>
      </c>
      <c r="AO14" s="49" t="s">
        <v>134</v>
      </c>
      <c r="AP14" s="291"/>
      <c r="AQ14" s="294"/>
      <c r="AR14" s="54" t="s">
        <v>119</v>
      </c>
      <c r="AS14" s="55" t="s">
        <v>122</v>
      </c>
      <c r="AT14" s="56" t="str">
        <f t="shared" si="5"/>
        <v>Paulo Roberto Barbosa de Oliveira</v>
      </c>
    </row>
    <row r="15" spans="1:46">
      <c r="A15" s="49" t="s">
        <v>131</v>
      </c>
      <c r="B15" s="101" t="s">
        <v>178</v>
      </c>
      <c r="C15" s="102" t="str">
        <f t="shared" si="0"/>
        <v>CRATOD</v>
      </c>
      <c r="D15" s="102" t="str">
        <f t="shared" si="1"/>
        <v>CRATOD</v>
      </c>
      <c r="E15" s="103"/>
      <c r="F15" s="103" t="s">
        <v>109</v>
      </c>
      <c r="G15" s="104" t="e">
        <f t="shared" si="2"/>
        <v>#N/A</v>
      </c>
      <c r="AD15" s="30">
        <v>9</v>
      </c>
      <c r="AE15" s="25" t="s">
        <v>634</v>
      </c>
      <c r="AF15" s="22" t="s">
        <v>635</v>
      </c>
      <c r="AH15" s="25" t="s">
        <v>71</v>
      </c>
      <c r="AI15" s="22" t="s">
        <v>72</v>
      </c>
      <c r="AK15" s="49" t="s">
        <v>456</v>
      </c>
      <c r="AL15" s="60" t="str">
        <f t="shared" si="3"/>
        <v>CRT_AIDS</v>
      </c>
      <c r="AM15" s="55" t="s">
        <v>180</v>
      </c>
      <c r="AN15" s="56" t="str">
        <f t="shared" si="4"/>
        <v>CRT_AIDS</v>
      </c>
      <c r="AO15" s="49" t="s">
        <v>462</v>
      </c>
      <c r="AP15" s="291"/>
      <c r="AQ15" s="294"/>
      <c r="AR15" s="54"/>
      <c r="AS15" s="55"/>
      <c r="AT15" s="56" t="str">
        <f t="shared" si="5"/>
        <v/>
      </c>
    </row>
    <row r="16" spans="1:46">
      <c r="A16" s="49" t="s">
        <v>462</v>
      </c>
      <c r="B16" s="101" t="s">
        <v>180</v>
      </c>
      <c r="C16" s="102" t="str">
        <f t="shared" si="0"/>
        <v>CRT_AIDS</v>
      </c>
      <c r="D16" s="102" t="str">
        <f t="shared" si="1"/>
        <v>CRT_AIDS</v>
      </c>
      <c r="E16" s="103"/>
      <c r="F16" s="103"/>
      <c r="G16" s="104" t="e">
        <f t="shared" si="2"/>
        <v>#N/A</v>
      </c>
      <c r="AD16" s="29">
        <v>10</v>
      </c>
      <c r="AE16" s="25"/>
      <c r="AF16" s="22"/>
      <c r="AH16" s="25" t="s">
        <v>107</v>
      </c>
      <c r="AI16" s="22" t="s">
        <v>73</v>
      </c>
      <c r="AK16" s="58" t="s">
        <v>167</v>
      </c>
      <c r="AL16" s="61" t="str">
        <f t="shared" si="3"/>
        <v>Juquery</v>
      </c>
      <c r="AM16" s="55" t="s">
        <v>162</v>
      </c>
      <c r="AN16" s="56" t="str">
        <f t="shared" si="4"/>
        <v>Juquery</v>
      </c>
      <c r="AO16" s="58" t="s">
        <v>167</v>
      </c>
      <c r="AP16" s="291"/>
      <c r="AQ16" s="294"/>
      <c r="AR16" s="54"/>
      <c r="AS16" s="55"/>
      <c r="AT16" s="56" t="str">
        <f t="shared" si="5"/>
        <v/>
      </c>
    </row>
    <row r="17" spans="1:46">
      <c r="A17" s="58" t="s">
        <v>226</v>
      </c>
      <c r="B17" s="101" t="s">
        <v>227</v>
      </c>
      <c r="C17" s="102" t="str">
        <f t="shared" si="0"/>
        <v>DGAC</v>
      </c>
      <c r="D17" s="102" t="str">
        <f t="shared" si="1"/>
        <v>DGAC</v>
      </c>
      <c r="E17" s="103"/>
      <c r="F17" s="103" t="s">
        <v>88</v>
      </c>
      <c r="G17" s="104" t="e">
        <f t="shared" si="2"/>
        <v>#N/A</v>
      </c>
      <c r="AD17" s="29">
        <v>11</v>
      </c>
      <c r="AE17" s="25"/>
      <c r="AF17" s="22"/>
      <c r="AH17" s="25" t="s">
        <v>74</v>
      </c>
      <c r="AI17" s="22" t="s">
        <v>75</v>
      </c>
      <c r="AK17" s="49" t="s">
        <v>457</v>
      </c>
      <c r="AL17" s="62" t="str">
        <f t="shared" si="3"/>
        <v>Padre_Bento</v>
      </c>
      <c r="AM17" s="55" t="s">
        <v>181</v>
      </c>
      <c r="AN17" s="56" t="str">
        <f t="shared" si="4"/>
        <v>Padre_Bento</v>
      </c>
      <c r="AO17" s="49" t="s">
        <v>182</v>
      </c>
      <c r="AP17" s="291"/>
      <c r="AQ17" s="294"/>
      <c r="AR17" s="54"/>
      <c r="AS17" s="55"/>
      <c r="AT17" s="56" t="str">
        <f t="shared" si="5"/>
        <v/>
      </c>
    </row>
    <row r="18" spans="1:46">
      <c r="A18" s="58" t="s">
        <v>396</v>
      </c>
      <c r="B18" s="101" t="s">
        <v>397</v>
      </c>
      <c r="C18" s="102" t="str">
        <f t="shared" si="0"/>
        <v>Emilio_Ribas</v>
      </c>
      <c r="D18" s="102" t="str">
        <f t="shared" si="1"/>
        <v>Emilio_Ribas</v>
      </c>
      <c r="E18" s="103"/>
      <c r="F18" s="103"/>
      <c r="G18" s="104" t="e">
        <f t="shared" si="2"/>
        <v>#N/A</v>
      </c>
      <c r="AD18" s="29">
        <v>12</v>
      </c>
      <c r="AE18" s="25"/>
      <c r="AF18" s="22"/>
      <c r="AH18" s="25" t="s">
        <v>76</v>
      </c>
      <c r="AI18" s="22" t="s">
        <v>77</v>
      </c>
      <c r="AK18" s="49" t="s">
        <v>206</v>
      </c>
      <c r="AL18" s="63" t="str">
        <f t="shared" si="3"/>
        <v>Sorocaba</v>
      </c>
      <c r="AM18" s="55" t="s">
        <v>207</v>
      </c>
      <c r="AN18" s="56" t="str">
        <f t="shared" si="4"/>
        <v>Sorocaba</v>
      </c>
      <c r="AO18" s="49" t="s">
        <v>206</v>
      </c>
      <c r="AP18" s="291"/>
      <c r="AQ18" s="294"/>
      <c r="AR18" s="54"/>
      <c r="AS18" s="55"/>
      <c r="AT18" s="56" t="str">
        <f t="shared" si="5"/>
        <v/>
      </c>
    </row>
    <row r="19" spans="1:46">
      <c r="A19" s="58" t="s">
        <v>245</v>
      </c>
      <c r="B19" s="101" t="s">
        <v>246</v>
      </c>
      <c r="C19" s="102" t="str">
        <f t="shared" si="0"/>
        <v>Ferraz</v>
      </c>
      <c r="D19" s="102" t="str">
        <f t="shared" si="1"/>
        <v>Ferraz</v>
      </c>
      <c r="E19" s="103"/>
      <c r="F19" s="103"/>
      <c r="G19" s="104" t="e">
        <f t="shared" si="2"/>
        <v>#N/A</v>
      </c>
      <c r="AD19" s="30">
        <v>13</v>
      </c>
      <c r="AE19" s="25"/>
      <c r="AF19" s="22"/>
      <c r="AH19" s="25" t="s">
        <v>108</v>
      </c>
      <c r="AI19" s="22" t="s">
        <v>78</v>
      </c>
      <c r="AK19" s="58" t="s">
        <v>226</v>
      </c>
      <c r="AL19" s="64" t="str">
        <f t="shared" si="3"/>
        <v>DGAC</v>
      </c>
      <c r="AM19" s="55" t="s">
        <v>227</v>
      </c>
      <c r="AN19" s="56" t="str">
        <f t="shared" si="4"/>
        <v>DGAC</v>
      </c>
      <c r="AO19" s="58" t="s">
        <v>226</v>
      </c>
      <c r="AP19" s="291"/>
      <c r="AQ19" s="294"/>
      <c r="AR19" s="54"/>
      <c r="AS19" s="55"/>
      <c r="AT19" s="56" t="str">
        <f t="shared" si="5"/>
        <v/>
      </c>
    </row>
    <row r="20" spans="1:46">
      <c r="A20" s="58" t="s">
        <v>306</v>
      </c>
      <c r="B20" s="101" t="s">
        <v>322</v>
      </c>
      <c r="C20" s="102" t="str">
        <f t="shared" si="0"/>
        <v>Guaianases</v>
      </c>
      <c r="D20" s="102" t="str">
        <f t="shared" si="1"/>
        <v>Guaianases</v>
      </c>
      <c r="E20" s="103" t="s">
        <v>314</v>
      </c>
      <c r="F20" s="103" t="s">
        <v>70</v>
      </c>
      <c r="G20" s="104" t="str">
        <f t="shared" si="2"/>
        <v>joelml@algartech.com; fabiofonseca@sp.gov.br; wysilva@sp.gov.br</v>
      </c>
      <c r="AD20" s="29">
        <v>14</v>
      </c>
      <c r="AE20" s="25"/>
      <c r="AF20" s="22"/>
      <c r="AH20" s="25" t="s">
        <v>109</v>
      </c>
      <c r="AI20" s="22" t="s">
        <v>79</v>
      </c>
      <c r="AK20" s="58" t="s">
        <v>458</v>
      </c>
      <c r="AL20" s="68" t="str">
        <f t="shared" si="3"/>
        <v>Presidente_Prudente</v>
      </c>
      <c r="AM20" s="55" t="s">
        <v>242</v>
      </c>
      <c r="AN20" s="56" t="str">
        <f t="shared" si="4"/>
        <v>Presidente_Prudente</v>
      </c>
      <c r="AO20" s="58" t="s">
        <v>241</v>
      </c>
      <c r="AP20" s="291"/>
      <c r="AQ20" s="294"/>
      <c r="AR20" s="54"/>
      <c r="AS20" s="55"/>
      <c r="AT20" s="56" t="str">
        <f t="shared" si="5"/>
        <v/>
      </c>
    </row>
    <row r="21" spans="1:46">
      <c r="A21" s="58" t="s">
        <v>331</v>
      </c>
      <c r="B21" s="101" t="s">
        <v>332</v>
      </c>
      <c r="C21" s="102" t="str">
        <f t="shared" si="0"/>
        <v>Helipolis</v>
      </c>
      <c r="D21" s="102" t="str">
        <f t="shared" si="1"/>
        <v>Helipolis</v>
      </c>
      <c r="E21" s="103"/>
      <c r="F21" s="103" t="s">
        <v>94</v>
      </c>
      <c r="G21" s="104" t="e">
        <f t="shared" si="2"/>
        <v>#N/A</v>
      </c>
      <c r="AD21" s="29">
        <v>15</v>
      </c>
      <c r="AE21" s="25"/>
      <c r="AF21" s="22"/>
      <c r="AH21" s="25" t="s">
        <v>80</v>
      </c>
      <c r="AI21" s="22" t="s">
        <v>81</v>
      </c>
      <c r="AK21" s="58" t="s">
        <v>245</v>
      </c>
      <c r="AL21" s="69" t="str">
        <f t="shared" si="3"/>
        <v>Ferraz</v>
      </c>
      <c r="AM21" s="55" t="s">
        <v>246</v>
      </c>
      <c r="AN21" s="56" t="str">
        <f t="shared" si="4"/>
        <v>Ferraz</v>
      </c>
      <c r="AO21" s="58" t="s">
        <v>245</v>
      </c>
      <c r="AP21" s="291"/>
      <c r="AQ21" s="294"/>
      <c r="AR21" s="54"/>
      <c r="AS21" s="55"/>
      <c r="AT21" s="56" t="str">
        <f t="shared" si="5"/>
        <v/>
      </c>
    </row>
    <row r="22" spans="1:46">
      <c r="A22" s="58" t="s">
        <v>347</v>
      </c>
      <c r="B22" s="101" t="s">
        <v>348</v>
      </c>
      <c r="C22" s="102" t="str">
        <f t="shared" si="0"/>
        <v>Interlagos</v>
      </c>
      <c r="D22" s="102" t="str">
        <f t="shared" si="1"/>
        <v>Interlagos</v>
      </c>
      <c r="E22" s="103"/>
      <c r="F22" s="103" t="s">
        <v>100</v>
      </c>
      <c r="G22" s="104" t="e">
        <f t="shared" si="2"/>
        <v>#N/A</v>
      </c>
      <c r="AD22" s="29">
        <v>16</v>
      </c>
      <c r="AE22" s="25"/>
      <c r="AF22" s="22"/>
      <c r="AH22" s="25" t="s">
        <v>82</v>
      </c>
      <c r="AI22" s="22" t="s">
        <v>83</v>
      </c>
      <c r="AK22" s="58" t="s">
        <v>253</v>
      </c>
      <c r="AL22" s="70" t="str">
        <f t="shared" si="3"/>
        <v>Leonor</v>
      </c>
      <c r="AM22" s="55" t="s">
        <v>254</v>
      </c>
      <c r="AN22" s="56" t="str">
        <f t="shared" si="4"/>
        <v>Leonor</v>
      </c>
      <c r="AO22" s="58" t="s">
        <v>253</v>
      </c>
      <c r="AP22" s="291"/>
      <c r="AQ22" s="294"/>
      <c r="AR22" s="54"/>
      <c r="AS22" s="55"/>
      <c r="AT22" s="56" t="str">
        <f t="shared" si="5"/>
        <v/>
      </c>
    </row>
    <row r="23" spans="1:46">
      <c r="A23" s="58" t="s">
        <v>416</v>
      </c>
      <c r="B23" s="101" t="s">
        <v>417</v>
      </c>
      <c r="C23" s="102" t="str">
        <f t="shared" si="0"/>
        <v>IPGG</v>
      </c>
      <c r="D23" s="102" t="str">
        <f t="shared" si="1"/>
        <v>IPGG</v>
      </c>
      <c r="E23" s="103"/>
      <c r="F23" s="103" t="s">
        <v>109</v>
      </c>
      <c r="G23" s="104" t="e">
        <f t="shared" si="2"/>
        <v>#N/A</v>
      </c>
      <c r="AD23" s="30">
        <v>17</v>
      </c>
      <c r="AE23" s="25"/>
      <c r="AF23" s="22"/>
      <c r="AH23" s="25" t="s">
        <v>84</v>
      </c>
      <c r="AI23" s="22" t="s">
        <v>85</v>
      </c>
      <c r="AK23" s="58" t="s">
        <v>259</v>
      </c>
      <c r="AL23" s="71" t="str">
        <f t="shared" si="3"/>
        <v>Caieras</v>
      </c>
      <c r="AM23" s="55" t="s">
        <v>260</v>
      </c>
      <c r="AN23" s="56" t="str">
        <f t="shared" si="4"/>
        <v>Caieras</v>
      </c>
      <c r="AO23" s="58" t="s">
        <v>259</v>
      </c>
      <c r="AP23" s="291"/>
      <c r="AQ23" s="294"/>
      <c r="AR23" s="54"/>
      <c r="AS23" s="55"/>
      <c r="AT23" s="56" t="str">
        <f t="shared" si="5"/>
        <v/>
      </c>
    </row>
    <row r="24" spans="1:46">
      <c r="A24" s="58" t="s">
        <v>436</v>
      </c>
      <c r="B24" s="101" t="s">
        <v>453</v>
      </c>
      <c r="C24" s="102" t="str">
        <f t="shared" si="0"/>
        <v>Ipiranga</v>
      </c>
      <c r="D24" s="102" t="str">
        <f t="shared" si="1"/>
        <v>Ipiranga</v>
      </c>
      <c r="E24" s="103"/>
      <c r="F24" s="103" t="s">
        <v>100</v>
      </c>
      <c r="G24" s="104" t="e">
        <f t="shared" si="2"/>
        <v>#N/A</v>
      </c>
      <c r="AD24" s="29">
        <v>18</v>
      </c>
      <c r="AE24" s="25"/>
      <c r="AF24" s="22"/>
      <c r="AH24" s="25" t="s">
        <v>86</v>
      </c>
      <c r="AI24" s="22" t="s">
        <v>87</v>
      </c>
      <c r="AK24" s="58" t="s">
        <v>265</v>
      </c>
      <c r="AL24" s="72" t="str">
        <f t="shared" si="3"/>
        <v>Mirandopolis</v>
      </c>
      <c r="AM24" s="55" t="s">
        <v>266</v>
      </c>
      <c r="AN24" s="56" t="str">
        <f t="shared" si="4"/>
        <v>Mirandopolis</v>
      </c>
      <c r="AO24" s="58" t="s">
        <v>265</v>
      </c>
      <c r="AP24" s="291"/>
      <c r="AQ24" s="294"/>
      <c r="AR24" s="54"/>
      <c r="AS24" s="55"/>
      <c r="AT24" s="56" t="str">
        <f t="shared" si="5"/>
        <v/>
      </c>
    </row>
    <row r="25" spans="1:46">
      <c r="A25" s="58" t="s">
        <v>128</v>
      </c>
      <c r="B25" s="101" t="s">
        <v>177</v>
      </c>
      <c r="C25" s="102" t="str">
        <f t="shared" si="0"/>
        <v>Itu</v>
      </c>
      <c r="D25" s="102" t="str">
        <f t="shared" si="1"/>
        <v>Itu</v>
      </c>
      <c r="E25" s="103"/>
      <c r="F25" s="103"/>
      <c r="G25" s="104" t="e">
        <f t="shared" si="2"/>
        <v>#N/A</v>
      </c>
      <c r="AD25" s="29">
        <v>19</v>
      </c>
      <c r="AE25" s="25"/>
      <c r="AF25" s="22"/>
      <c r="AH25" s="25" t="s">
        <v>88</v>
      </c>
      <c r="AI25" s="22" t="s">
        <v>89</v>
      </c>
      <c r="AK25" s="58" t="s">
        <v>489</v>
      </c>
      <c r="AL25" s="73" t="str">
        <f t="shared" si="3"/>
        <v>Sao_Mateus</v>
      </c>
      <c r="AM25" s="55" t="s">
        <v>272</v>
      </c>
      <c r="AN25" s="56" t="str">
        <f t="shared" si="4"/>
        <v>Sao_Mateus</v>
      </c>
      <c r="AO25" s="58" t="s">
        <v>271</v>
      </c>
      <c r="AP25" s="291"/>
      <c r="AQ25" s="294"/>
      <c r="AR25" s="54"/>
      <c r="AS25" s="55"/>
      <c r="AT25" s="56" t="str">
        <f t="shared" si="5"/>
        <v/>
      </c>
    </row>
    <row r="26" spans="1:46">
      <c r="A26" s="58" t="s">
        <v>167</v>
      </c>
      <c r="B26" s="101" t="s">
        <v>162</v>
      </c>
      <c r="C26" s="102" t="str">
        <f t="shared" si="0"/>
        <v>Juquery</v>
      </c>
      <c r="D26" s="102" t="str">
        <f t="shared" si="1"/>
        <v>Juquery</v>
      </c>
      <c r="E26" s="103"/>
      <c r="F26" s="103" t="s">
        <v>107</v>
      </c>
      <c r="G26" s="104" t="e">
        <f t="shared" si="2"/>
        <v>#N/A</v>
      </c>
      <c r="AD26" s="29">
        <v>20</v>
      </c>
      <c r="AE26" s="25"/>
      <c r="AF26" s="22"/>
      <c r="AH26" s="25" t="s">
        <v>90</v>
      </c>
      <c r="AI26" s="22" t="s">
        <v>91</v>
      </c>
      <c r="AK26" s="58" t="s">
        <v>281</v>
      </c>
      <c r="AL26" s="74" t="str">
        <f t="shared" si="3"/>
        <v>Cachoeirinha</v>
      </c>
      <c r="AM26" s="55" t="s">
        <v>282</v>
      </c>
      <c r="AN26" s="56" t="str">
        <f t="shared" si="4"/>
        <v>Cachoeirinha</v>
      </c>
      <c r="AO26" s="58" t="s">
        <v>281</v>
      </c>
      <c r="AP26" s="291"/>
      <c r="AQ26" s="294"/>
      <c r="AR26" s="54"/>
      <c r="AS26" s="55"/>
      <c r="AT26" s="56" t="str">
        <f t="shared" si="5"/>
        <v/>
      </c>
    </row>
    <row r="27" spans="1:46">
      <c r="A27" s="58" t="s">
        <v>253</v>
      </c>
      <c r="B27" s="101" t="s">
        <v>254</v>
      </c>
      <c r="C27" s="102" t="str">
        <f t="shared" si="0"/>
        <v>Leonor</v>
      </c>
      <c r="D27" s="102" t="str">
        <f t="shared" si="1"/>
        <v>Leonor</v>
      </c>
      <c r="E27" s="103"/>
      <c r="F27" s="103"/>
      <c r="G27" s="104" t="e">
        <f t="shared" si="2"/>
        <v>#N/A</v>
      </c>
      <c r="AD27" s="29">
        <v>21</v>
      </c>
      <c r="AE27" s="24"/>
      <c r="AF27" s="27"/>
      <c r="AH27" s="25" t="s">
        <v>92</v>
      </c>
      <c r="AI27" s="22" t="s">
        <v>93</v>
      </c>
      <c r="AK27" s="58" t="s">
        <v>301</v>
      </c>
      <c r="AL27" s="75" t="str">
        <f t="shared" si="3"/>
        <v>Penteado</v>
      </c>
      <c r="AM27" s="55" t="s">
        <v>463</v>
      </c>
      <c r="AN27" s="56" t="str">
        <f t="shared" si="4"/>
        <v>Penteado</v>
      </c>
      <c r="AO27" s="58" t="s">
        <v>301</v>
      </c>
      <c r="AP27" s="291"/>
      <c r="AQ27" s="294"/>
      <c r="AR27" s="54"/>
      <c r="AS27" s="55"/>
      <c r="AT27" s="56" t="str">
        <f t="shared" si="5"/>
        <v/>
      </c>
    </row>
    <row r="28" spans="1:46">
      <c r="A28" s="58" t="s">
        <v>265</v>
      </c>
      <c r="B28" s="101" t="s">
        <v>266</v>
      </c>
      <c r="C28" s="102" t="str">
        <f t="shared" si="0"/>
        <v>Mirandopolis</v>
      </c>
      <c r="D28" s="102" t="str">
        <f t="shared" si="1"/>
        <v>Mirandopolis</v>
      </c>
      <c r="E28" s="103"/>
      <c r="F28" s="103" t="s">
        <v>94</v>
      </c>
      <c r="G28" s="104" t="e">
        <f t="shared" si="2"/>
        <v>#N/A</v>
      </c>
      <c r="AD28" s="29">
        <v>22</v>
      </c>
      <c r="AE28" s="24"/>
      <c r="AF28" s="27"/>
      <c r="AH28" s="25" t="s">
        <v>94</v>
      </c>
      <c r="AI28" s="22" t="s">
        <v>95</v>
      </c>
      <c r="AK28" s="58" t="s">
        <v>306</v>
      </c>
      <c r="AL28" s="76" t="str">
        <f t="shared" si="3"/>
        <v>Guaianases</v>
      </c>
      <c r="AM28" s="55" t="s">
        <v>322</v>
      </c>
      <c r="AN28" s="56" t="str">
        <f t="shared" si="4"/>
        <v>Guaianases</v>
      </c>
      <c r="AO28" s="58" t="s">
        <v>306</v>
      </c>
      <c r="AP28" s="291"/>
      <c r="AQ28" s="294"/>
      <c r="AR28" s="54"/>
      <c r="AS28" s="55"/>
      <c r="AT28" s="56" t="str">
        <f t="shared" si="5"/>
        <v/>
      </c>
    </row>
    <row r="29" spans="1:46" ht="15.75" thickBot="1">
      <c r="A29" s="58" t="s">
        <v>372</v>
      </c>
      <c r="B29" s="101" t="s">
        <v>373</v>
      </c>
      <c r="C29" s="102" t="str">
        <f t="shared" si="0"/>
        <v>Osasco</v>
      </c>
      <c r="D29" s="102" t="str">
        <f t="shared" si="1"/>
        <v>Osasco</v>
      </c>
      <c r="E29" s="103"/>
      <c r="F29" s="103" t="s">
        <v>88</v>
      </c>
      <c r="G29" s="104" t="e">
        <f t="shared" si="2"/>
        <v>#N/A</v>
      </c>
      <c r="AD29" s="29">
        <v>23</v>
      </c>
      <c r="AE29" s="24"/>
      <c r="AF29" s="27"/>
      <c r="AH29" s="25" t="s">
        <v>96</v>
      </c>
      <c r="AI29" s="22" t="s">
        <v>97</v>
      </c>
      <c r="AK29" s="58" t="s">
        <v>320</v>
      </c>
      <c r="AL29" s="77" t="str">
        <f t="shared" si="3"/>
        <v>Promissao</v>
      </c>
      <c r="AM29" s="55" t="s">
        <v>321</v>
      </c>
      <c r="AN29" s="56" t="str">
        <f t="shared" si="4"/>
        <v>Promissao</v>
      </c>
      <c r="AO29" s="58" t="s">
        <v>320</v>
      </c>
      <c r="AP29" s="292"/>
      <c r="AQ29" s="295"/>
      <c r="AR29" s="65"/>
      <c r="AS29" s="66"/>
      <c r="AT29" s="67" t="str">
        <f t="shared" si="5"/>
        <v/>
      </c>
    </row>
    <row r="30" spans="1:46" ht="15.75" thickTop="1">
      <c r="A30" s="49" t="s">
        <v>182</v>
      </c>
      <c r="B30" s="101" t="s">
        <v>181</v>
      </c>
      <c r="C30" s="102" t="str">
        <f t="shared" si="0"/>
        <v>Padre_Bento</v>
      </c>
      <c r="D30" s="102" t="str">
        <f t="shared" si="1"/>
        <v>Padre_Bento</v>
      </c>
      <c r="E30" s="103" t="s">
        <v>204</v>
      </c>
      <c r="F30" s="103" t="s">
        <v>88</v>
      </c>
      <c r="G30" s="104" t="str">
        <f t="shared" si="2"/>
        <v>jose.andrade@apoioprodesp.sp.gov.br; mariocarmo@sp.gov.br; wysilva@sp.gov.br</v>
      </c>
      <c r="AD30" s="29">
        <v>24</v>
      </c>
      <c r="AE30" s="24"/>
      <c r="AF30" s="27"/>
      <c r="AH30" s="25" t="s">
        <v>98</v>
      </c>
      <c r="AI30" s="22" t="s">
        <v>99</v>
      </c>
      <c r="AK30" s="58" t="s">
        <v>325</v>
      </c>
      <c r="AL30" s="78" t="str">
        <f t="shared" si="3"/>
        <v>Santos</v>
      </c>
      <c r="AM30" s="55" t="s">
        <v>326</v>
      </c>
      <c r="AN30" s="56" t="str">
        <f t="shared" si="4"/>
        <v>Santos</v>
      </c>
      <c r="AO30" s="58" t="s">
        <v>325</v>
      </c>
      <c r="AP30" s="296" t="str">
        <f>IF(AK10="","",AK10)</f>
        <v>Agua_Funda</v>
      </c>
      <c r="AQ30" s="299"/>
      <c r="AR30" s="46"/>
      <c r="AS30" s="47"/>
      <c r="AT30" s="48" t="str">
        <f t="shared" si="5"/>
        <v/>
      </c>
    </row>
    <row r="31" spans="1:46">
      <c r="A31" s="58" t="s">
        <v>301</v>
      </c>
      <c r="B31" s="101" t="s">
        <v>463</v>
      </c>
      <c r="C31" s="102" t="str">
        <f t="shared" si="0"/>
        <v>Penteado</v>
      </c>
      <c r="D31" s="102" t="str">
        <f t="shared" si="1"/>
        <v>Penteado</v>
      </c>
      <c r="E31" s="103"/>
      <c r="F31" s="103" t="s">
        <v>70</v>
      </c>
      <c r="G31" s="104" t="e">
        <f t="shared" si="2"/>
        <v>#N/A</v>
      </c>
      <c r="AD31" s="29">
        <v>25</v>
      </c>
      <c r="AE31" s="24"/>
      <c r="AF31" s="27"/>
      <c r="AH31" s="25" t="s">
        <v>100</v>
      </c>
      <c r="AI31" s="22" t="s">
        <v>101</v>
      </c>
      <c r="AK31" s="58" t="s">
        <v>331</v>
      </c>
      <c r="AL31" s="79" t="str">
        <f t="shared" si="3"/>
        <v>Helipolis</v>
      </c>
      <c r="AM31" s="55" t="s">
        <v>332</v>
      </c>
      <c r="AN31" s="56" t="str">
        <f t="shared" si="4"/>
        <v>Helipolis</v>
      </c>
      <c r="AO31" s="58" t="s">
        <v>331</v>
      </c>
      <c r="AP31" s="297"/>
      <c r="AQ31" s="300"/>
      <c r="AR31" s="54" t="s">
        <v>171</v>
      </c>
      <c r="AS31" s="55" t="s">
        <v>172</v>
      </c>
      <c r="AT31" s="56" t="str">
        <f t="shared" si="5"/>
        <v>Andreia Silva do Nascimento</v>
      </c>
    </row>
    <row r="32" spans="1:46">
      <c r="A32" s="49" t="s">
        <v>134</v>
      </c>
      <c r="B32" s="101" t="s">
        <v>179</v>
      </c>
      <c r="C32" s="102" t="str">
        <f t="shared" si="0"/>
        <v>Perola</v>
      </c>
      <c r="D32" s="102" t="str">
        <f t="shared" si="1"/>
        <v>Perola</v>
      </c>
      <c r="E32" s="103"/>
      <c r="F32" s="103" t="s">
        <v>100</v>
      </c>
      <c r="G32" s="104" t="e">
        <f t="shared" si="2"/>
        <v>#N/A</v>
      </c>
      <c r="AD32" s="29">
        <v>26</v>
      </c>
      <c r="AE32" s="24"/>
      <c r="AF32" s="27"/>
      <c r="AH32" s="25" t="s">
        <v>110</v>
      </c>
      <c r="AI32" s="22" t="s">
        <v>102</v>
      </c>
      <c r="AK32" s="58" t="s">
        <v>339</v>
      </c>
      <c r="AL32" s="80" t="str">
        <f t="shared" si="3"/>
        <v>Candido</v>
      </c>
      <c r="AM32" s="55" t="s">
        <v>340</v>
      </c>
      <c r="AN32" s="56" t="str">
        <f t="shared" si="4"/>
        <v>Candido</v>
      </c>
      <c r="AO32" s="58" t="s">
        <v>339</v>
      </c>
      <c r="AP32" s="297"/>
      <c r="AQ32" s="300"/>
      <c r="AR32" s="54"/>
      <c r="AS32" s="55"/>
      <c r="AT32" s="56" t="str">
        <f t="shared" si="5"/>
        <v/>
      </c>
    </row>
    <row r="33" spans="1:46">
      <c r="A33" s="58" t="s">
        <v>174</v>
      </c>
      <c r="B33" s="101" t="s">
        <v>173</v>
      </c>
      <c r="C33" s="102" t="str">
        <f t="shared" si="0"/>
        <v>Pinel</v>
      </c>
      <c r="D33" s="102" t="str">
        <f t="shared" si="1"/>
        <v>Pinel</v>
      </c>
      <c r="E33" s="103"/>
      <c r="F33" s="103" t="s">
        <v>94</v>
      </c>
      <c r="G33" s="104" t="e">
        <f t="shared" si="2"/>
        <v>#N/A</v>
      </c>
      <c r="AD33" s="29">
        <v>27</v>
      </c>
      <c r="AE33" s="24"/>
      <c r="AF33" s="27"/>
      <c r="AH33" s="25" t="s">
        <v>103</v>
      </c>
      <c r="AI33" s="22" t="s">
        <v>104</v>
      </c>
      <c r="AK33" s="58" t="s">
        <v>347</v>
      </c>
      <c r="AL33" s="90" t="str">
        <f t="shared" si="3"/>
        <v>Interlagos</v>
      </c>
      <c r="AM33" s="55" t="s">
        <v>348</v>
      </c>
      <c r="AN33" s="56" t="str">
        <f t="shared" si="4"/>
        <v>Interlagos</v>
      </c>
      <c r="AO33" s="58" t="s">
        <v>347</v>
      </c>
      <c r="AP33" s="297"/>
      <c r="AQ33" s="300"/>
      <c r="AR33" s="54"/>
      <c r="AS33" s="55"/>
      <c r="AT33" s="56" t="str">
        <f t="shared" si="5"/>
        <v/>
      </c>
    </row>
    <row r="34" spans="1:46">
      <c r="A34" s="58" t="s">
        <v>241</v>
      </c>
      <c r="B34" s="101" t="s">
        <v>242</v>
      </c>
      <c r="C34" s="102" t="str">
        <f t="shared" si="0"/>
        <v>Presidente_Prudente</v>
      </c>
      <c r="D34" s="102" t="str">
        <f t="shared" si="1"/>
        <v>Presidente_Prudente</v>
      </c>
      <c r="E34" s="103"/>
      <c r="F34" s="103" t="s">
        <v>111</v>
      </c>
      <c r="G34" s="104" t="e">
        <f t="shared" si="2"/>
        <v>#N/A</v>
      </c>
      <c r="AD34" s="29">
        <v>28</v>
      </c>
      <c r="AE34" s="24"/>
      <c r="AF34" s="27"/>
      <c r="AH34" s="25" t="s">
        <v>111</v>
      </c>
      <c r="AI34" s="22" t="s">
        <v>105</v>
      </c>
      <c r="AK34" s="58" t="s">
        <v>459</v>
      </c>
      <c r="AL34" s="91" t="str">
        <f t="shared" si="3"/>
        <v>Americo_Brasiliense</v>
      </c>
      <c r="AM34" s="55" t="s">
        <v>358</v>
      </c>
      <c r="AN34" s="56" t="str">
        <f t="shared" si="4"/>
        <v>Americo_Brasiliense</v>
      </c>
      <c r="AO34" s="58" t="s">
        <v>357</v>
      </c>
      <c r="AP34" s="297"/>
      <c r="AQ34" s="300"/>
      <c r="AR34" s="54"/>
      <c r="AS34" s="55"/>
      <c r="AT34" s="56" t="str">
        <f t="shared" si="5"/>
        <v/>
      </c>
    </row>
    <row r="35" spans="1:46">
      <c r="A35" s="58" t="s">
        <v>320</v>
      </c>
      <c r="B35" s="101" t="s">
        <v>321</v>
      </c>
      <c r="C35" s="102" t="str">
        <f t="shared" si="0"/>
        <v>Promissao</v>
      </c>
      <c r="D35" s="102" t="str">
        <f t="shared" si="1"/>
        <v>Promissao</v>
      </c>
      <c r="E35" s="103" t="s">
        <v>324</v>
      </c>
      <c r="F35" s="103" t="s">
        <v>109</v>
      </c>
      <c r="G35" s="104" t="str">
        <f t="shared" si="2"/>
        <v>guilherme.rodrigues@apoioprodesp.sp.gov.br; kaiomelo@sp.gov.br; wysilva@sp.gov.br</v>
      </c>
      <c r="AD35" s="29">
        <v>29</v>
      </c>
      <c r="AE35" s="24"/>
      <c r="AF35" s="27"/>
      <c r="AH35" s="24"/>
      <c r="AI35" s="27"/>
      <c r="AK35" s="58" t="s">
        <v>364</v>
      </c>
      <c r="AL35" s="50" t="str">
        <f t="shared" si="3"/>
        <v>Assis</v>
      </c>
      <c r="AM35" s="55" t="s">
        <v>365</v>
      </c>
      <c r="AN35" s="56" t="str">
        <f t="shared" si="4"/>
        <v>Assis</v>
      </c>
      <c r="AO35" s="58" t="s">
        <v>364</v>
      </c>
      <c r="AP35" s="297"/>
      <c r="AQ35" s="300"/>
      <c r="AR35" s="54"/>
      <c r="AS35" s="55"/>
      <c r="AT35" s="56" t="str">
        <f t="shared" si="5"/>
        <v/>
      </c>
    </row>
    <row r="36" spans="1:46">
      <c r="A36" s="58" t="s">
        <v>378</v>
      </c>
      <c r="B36" s="101" t="s">
        <v>379</v>
      </c>
      <c r="C36" s="102" t="str">
        <f t="shared" si="0"/>
        <v>Regional_Sul</v>
      </c>
      <c r="D36" s="102" t="str">
        <f t="shared" si="1"/>
        <v>Regional_Sul</v>
      </c>
      <c r="E36" s="103" t="s">
        <v>389</v>
      </c>
      <c r="F36" s="103" t="s">
        <v>80</v>
      </c>
      <c r="G36" s="104" t="str">
        <f t="shared" si="2"/>
        <v>william.machado@apoioprodesp.sp.gov.br; karlbiasutti@sp.gov.br; wysilva@sp.gov.br</v>
      </c>
      <c r="AD36" s="29">
        <v>30</v>
      </c>
      <c r="AE36" s="24"/>
      <c r="AF36" s="27"/>
      <c r="AH36" s="24"/>
      <c r="AI36" s="27"/>
      <c r="AK36" s="58" t="s">
        <v>372</v>
      </c>
      <c r="AL36" s="52" t="str">
        <f t="shared" si="3"/>
        <v>Osasco</v>
      </c>
      <c r="AM36" s="55" t="s">
        <v>373</v>
      </c>
      <c r="AN36" s="56" t="str">
        <f t="shared" si="4"/>
        <v>Osasco</v>
      </c>
      <c r="AO36" s="58" t="s">
        <v>372</v>
      </c>
      <c r="AP36" s="297"/>
      <c r="AQ36" s="300"/>
      <c r="AR36" s="54"/>
      <c r="AS36" s="55"/>
      <c r="AT36" s="56" t="str">
        <f t="shared" si="5"/>
        <v/>
      </c>
    </row>
    <row r="37" spans="1:46">
      <c r="A37" s="58" t="s">
        <v>325</v>
      </c>
      <c r="B37" s="101" t="s">
        <v>326</v>
      </c>
      <c r="C37" s="102" t="str">
        <f t="shared" si="0"/>
        <v>Santos</v>
      </c>
      <c r="D37" s="102" t="str">
        <f t="shared" si="1"/>
        <v>Santos</v>
      </c>
      <c r="E37" s="103"/>
      <c r="F37" s="103" t="s">
        <v>84</v>
      </c>
      <c r="G37" s="104" t="e">
        <f t="shared" si="2"/>
        <v>#N/A</v>
      </c>
      <c r="AD37" s="29">
        <v>31</v>
      </c>
      <c r="AE37" s="24"/>
      <c r="AF37" s="27"/>
      <c r="AH37" s="24"/>
      <c r="AI37" s="27"/>
      <c r="AK37" s="58" t="s">
        <v>460</v>
      </c>
      <c r="AL37" s="53" t="str">
        <f t="shared" si="3"/>
        <v>Regional_Sul</v>
      </c>
      <c r="AM37" s="55" t="s">
        <v>379</v>
      </c>
      <c r="AN37" s="56" t="str">
        <f t="shared" si="4"/>
        <v>Regional_Sul</v>
      </c>
      <c r="AO37" s="58" t="s">
        <v>378</v>
      </c>
      <c r="AP37" s="297"/>
      <c r="AQ37" s="300"/>
      <c r="AR37" s="54"/>
      <c r="AS37" s="55"/>
      <c r="AT37" s="56" t="str">
        <f t="shared" si="5"/>
        <v/>
      </c>
    </row>
    <row r="38" spans="1:46">
      <c r="A38" s="58" t="s">
        <v>271</v>
      </c>
      <c r="B38" s="101" t="s">
        <v>272</v>
      </c>
      <c r="C38" s="102" t="str">
        <f t="shared" si="0"/>
        <v>Sao_Mateus</v>
      </c>
      <c r="D38" s="102" t="str">
        <f t="shared" si="1"/>
        <v>Sao_Mateus</v>
      </c>
      <c r="E38" s="103" t="s">
        <v>280</v>
      </c>
      <c r="F38" s="103" t="s">
        <v>109</v>
      </c>
      <c r="G38" s="104" t="str">
        <f t="shared" si="2"/>
        <v>alvarocsc@algartech.com; kaiomelo@sp.gov.br; wysilva@sp.gov.br</v>
      </c>
      <c r="I38" t="s">
        <v>638</v>
      </c>
      <c r="AD38" s="29">
        <v>32</v>
      </c>
      <c r="AE38" s="24"/>
      <c r="AF38" s="27"/>
      <c r="AH38" s="24"/>
      <c r="AI38" s="27"/>
      <c r="AK38" s="58" t="s">
        <v>390</v>
      </c>
      <c r="AL38" s="57" t="str">
        <f t="shared" si="3"/>
        <v>Clemente</v>
      </c>
      <c r="AM38" s="55" t="s">
        <v>391</v>
      </c>
      <c r="AN38" s="56" t="str">
        <f t="shared" si="4"/>
        <v>Clemente</v>
      </c>
      <c r="AO38" s="58" t="s">
        <v>390</v>
      </c>
      <c r="AP38" s="297"/>
      <c r="AQ38" s="300"/>
      <c r="AR38" s="54"/>
      <c r="AS38" s="55"/>
      <c r="AT38" s="56" t="str">
        <f t="shared" si="5"/>
        <v/>
      </c>
    </row>
    <row r="39" spans="1:46">
      <c r="A39" s="49" t="s">
        <v>206</v>
      </c>
      <c r="B39" s="101" t="s">
        <v>207</v>
      </c>
      <c r="C39" s="102" t="str">
        <f t="shared" si="0"/>
        <v>Sorocaba</v>
      </c>
      <c r="D39" s="102" t="str">
        <f t="shared" si="1"/>
        <v>Sorocaba</v>
      </c>
      <c r="E39" s="103"/>
      <c r="F39" s="103" t="s">
        <v>88</v>
      </c>
      <c r="G39" s="104" t="e">
        <f t="shared" si="2"/>
        <v>#N/A</v>
      </c>
      <c r="AD39" s="29">
        <v>33</v>
      </c>
      <c r="AE39" s="24"/>
      <c r="AF39" s="27"/>
      <c r="AH39" s="24"/>
      <c r="AI39" s="27"/>
      <c r="AK39" s="58" t="s">
        <v>461</v>
      </c>
      <c r="AL39" s="59" t="str">
        <f t="shared" si="3"/>
        <v>Emilio_Ribas</v>
      </c>
      <c r="AM39" s="55" t="s">
        <v>397</v>
      </c>
      <c r="AN39" s="56" t="str">
        <f t="shared" si="4"/>
        <v>Emilio_Ribas</v>
      </c>
      <c r="AO39" s="58" t="s">
        <v>396</v>
      </c>
      <c r="AP39" s="297"/>
      <c r="AQ39" s="300"/>
      <c r="AR39" s="54"/>
      <c r="AS39" s="55"/>
      <c r="AT39" s="56" t="str">
        <f t="shared" si="5"/>
        <v/>
      </c>
    </row>
    <row r="40" spans="1:46">
      <c r="A40" s="81" t="s">
        <v>434</v>
      </c>
      <c r="B40" s="105" t="s">
        <v>435</v>
      </c>
      <c r="C40" s="106" t="str">
        <f t="shared" si="0"/>
        <v>Varzea</v>
      </c>
      <c r="D40" s="106" t="str">
        <f t="shared" si="1"/>
        <v>Varzea</v>
      </c>
      <c r="E40" s="107"/>
      <c r="F40" s="107" t="s">
        <v>88</v>
      </c>
      <c r="G40" s="108" t="e">
        <f t="shared" si="2"/>
        <v>#N/A</v>
      </c>
      <c r="AD40" s="29">
        <v>34</v>
      </c>
      <c r="AE40" s="24"/>
      <c r="AF40" s="27"/>
      <c r="AH40" s="24"/>
      <c r="AI40" s="27"/>
      <c r="AK40" s="58" t="s">
        <v>410</v>
      </c>
      <c r="AL40" s="60" t="str">
        <f t="shared" si="3"/>
        <v>Bauru</v>
      </c>
      <c r="AM40" s="55" t="s">
        <v>411</v>
      </c>
      <c r="AN40" s="56" t="str">
        <f t="shared" si="4"/>
        <v>Bauru</v>
      </c>
      <c r="AO40" s="58" t="s">
        <v>410</v>
      </c>
      <c r="AP40" s="297"/>
      <c r="AQ40" s="300"/>
      <c r="AR40" s="54"/>
      <c r="AS40" s="55"/>
      <c r="AT40" s="56" t="str">
        <f t="shared" si="5"/>
        <v/>
      </c>
    </row>
    <row r="41" spans="1:46">
      <c r="C41" s="86" t="str">
        <f t="shared" si="0"/>
        <v/>
      </c>
      <c r="D41" s="86" t="str">
        <f t="shared" si="1"/>
        <v/>
      </c>
      <c r="E41" s="94"/>
      <c r="F41" s="94"/>
      <c r="G41" s="95"/>
      <c r="AD41" s="31">
        <v>35</v>
      </c>
      <c r="AE41" s="26"/>
      <c r="AF41" s="28"/>
      <c r="AH41" s="26"/>
      <c r="AI41" s="28"/>
      <c r="AK41" s="58" t="s">
        <v>416</v>
      </c>
      <c r="AL41" s="61" t="str">
        <f t="shared" si="3"/>
        <v>IPGG</v>
      </c>
      <c r="AM41" s="55" t="s">
        <v>417</v>
      </c>
      <c r="AN41" s="56" t="str">
        <f t="shared" si="4"/>
        <v>IPGG</v>
      </c>
      <c r="AO41" s="58" t="s">
        <v>416</v>
      </c>
      <c r="AP41" s="297"/>
      <c r="AQ41" s="300"/>
      <c r="AR41" s="54"/>
      <c r="AS41" s="55"/>
      <c r="AT41" s="56" t="str">
        <f t="shared" si="5"/>
        <v/>
      </c>
    </row>
    <row r="42" spans="1:46">
      <c r="AK42" s="58" t="s">
        <v>434</v>
      </c>
      <c r="AL42" s="92" t="str">
        <f t="shared" si="3"/>
        <v>Varzea</v>
      </c>
      <c r="AM42" s="55" t="s">
        <v>435</v>
      </c>
      <c r="AN42" s="56" t="str">
        <f t="shared" si="4"/>
        <v>Varzea</v>
      </c>
      <c r="AO42" s="58" t="s">
        <v>434</v>
      </c>
      <c r="AP42" s="297"/>
      <c r="AQ42" s="300"/>
      <c r="AR42" s="54"/>
      <c r="AS42" s="55"/>
      <c r="AT42" s="56" t="str">
        <f t="shared" si="5"/>
        <v/>
      </c>
    </row>
    <row r="43" spans="1:46">
      <c r="AH43" t="s">
        <v>210</v>
      </c>
      <c r="AI43" t="s">
        <v>61</v>
      </c>
      <c r="AK43" s="81" t="s">
        <v>436</v>
      </c>
      <c r="AL43" s="93" t="str">
        <f t="shared" si="3"/>
        <v>Ipiranga</v>
      </c>
      <c r="AM43" s="82" t="s">
        <v>453</v>
      </c>
      <c r="AN43" s="83" t="str">
        <f t="shared" si="4"/>
        <v>Ipiranga</v>
      </c>
      <c r="AO43" s="81" t="s">
        <v>436</v>
      </c>
      <c r="AP43" s="297"/>
      <c r="AQ43" s="300"/>
      <c r="AR43" s="54"/>
      <c r="AS43" s="55"/>
      <c r="AT43" s="56" t="str">
        <f t="shared" si="5"/>
        <v/>
      </c>
    </row>
    <row r="44" spans="1:46">
      <c r="AH44" t="s">
        <v>211</v>
      </c>
      <c r="AI44" t="s">
        <v>63</v>
      </c>
      <c r="AK44" s="84"/>
      <c r="AL44" s="84"/>
      <c r="AM44" s="84"/>
      <c r="AN44" s="84"/>
      <c r="AO44" s="85"/>
      <c r="AP44" s="297"/>
      <c r="AQ44" s="300"/>
      <c r="AR44" s="54"/>
      <c r="AS44" s="55"/>
      <c r="AT44" s="56" t="str">
        <f t="shared" si="5"/>
        <v/>
      </c>
    </row>
    <row r="45" spans="1:46">
      <c r="AH45" t="s">
        <v>212</v>
      </c>
      <c r="AI45" t="s">
        <v>65</v>
      </c>
      <c r="AK45" s="84"/>
      <c r="AL45" s="84"/>
      <c r="AM45" s="84"/>
      <c r="AN45" s="84"/>
      <c r="AO45" s="85"/>
      <c r="AP45" s="297"/>
      <c r="AQ45" s="300"/>
      <c r="AR45" s="54"/>
      <c r="AS45" s="55"/>
      <c r="AT45" s="56" t="str">
        <f t="shared" si="5"/>
        <v/>
      </c>
    </row>
    <row r="46" spans="1:46">
      <c r="AH46" t="s">
        <v>213</v>
      </c>
      <c r="AI46" t="s">
        <v>67</v>
      </c>
      <c r="AK46" s="84"/>
      <c r="AL46" s="84"/>
      <c r="AM46" s="84"/>
      <c r="AN46" s="84"/>
      <c r="AO46" s="85"/>
      <c r="AP46" s="297"/>
      <c r="AQ46" s="300"/>
      <c r="AR46" s="54"/>
      <c r="AS46" s="55"/>
      <c r="AT46" s="56" t="str">
        <f t="shared" si="5"/>
        <v/>
      </c>
    </row>
    <row r="47" spans="1:46">
      <c r="AH47" t="s">
        <v>214</v>
      </c>
      <c r="AI47" t="s">
        <v>69</v>
      </c>
      <c r="AK47" s="84"/>
      <c r="AL47" s="84"/>
      <c r="AM47" s="84"/>
      <c r="AN47" s="84"/>
      <c r="AO47" s="85"/>
      <c r="AP47" s="297"/>
      <c r="AQ47" s="300"/>
      <c r="AR47" s="54"/>
      <c r="AS47" s="55"/>
      <c r="AT47" s="56" t="str">
        <f t="shared" si="5"/>
        <v/>
      </c>
    </row>
    <row r="48" spans="1:46">
      <c r="AH48" t="s">
        <v>215</v>
      </c>
      <c r="AI48" t="s">
        <v>72</v>
      </c>
      <c r="AK48" s="84"/>
      <c r="AL48" s="84"/>
      <c r="AM48" s="84"/>
      <c r="AN48" s="84"/>
      <c r="AO48" s="85"/>
      <c r="AP48" s="297"/>
      <c r="AQ48" s="300"/>
      <c r="AR48" s="54"/>
      <c r="AS48" s="55"/>
      <c r="AT48" s="56" t="str">
        <f t="shared" si="5"/>
        <v/>
      </c>
    </row>
    <row r="49" spans="34:46">
      <c r="AH49" t="s">
        <v>216</v>
      </c>
      <c r="AI49" t="s">
        <v>75</v>
      </c>
      <c r="AK49" s="84"/>
      <c r="AL49" s="84"/>
      <c r="AM49" s="84"/>
      <c r="AN49" s="84"/>
      <c r="AO49" s="85"/>
      <c r="AP49" s="297"/>
      <c r="AQ49" s="300"/>
      <c r="AR49" s="54"/>
      <c r="AS49" s="55"/>
      <c r="AT49" s="56" t="str">
        <f t="shared" si="5"/>
        <v/>
      </c>
    </row>
    <row r="50" spans="34:46" ht="15.75" thickBot="1">
      <c r="AH50" t="s">
        <v>217</v>
      </c>
      <c r="AI50" t="s">
        <v>224</v>
      </c>
      <c r="AK50" s="84"/>
      <c r="AL50" s="84"/>
      <c r="AM50" s="84"/>
      <c r="AN50" s="84"/>
      <c r="AO50" s="85"/>
      <c r="AP50" s="298"/>
      <c r="AQ50" s="301"/>
      <c r="AR50" s="65"/>
      <c r="AS50" s="66"/>
      <c r="AT50" s="67" t="str">
        <f t="shared" si="5"/>
        <v/>
      </c>
    </row>
    <row r="51" spans="34:46" ht="15.75" thickTop="1">
      <c r="AH51" t="s">
        <v>218</v>
      </c>
      <c r="AI51" t="s">
        <v>87</v>
      </c>
      <c r="AK51" s="84"/>
      <c r="AL51" s="84"/>
      <c r="AM51" s="84"/>
      <c r="AN51" s="84"/>
      <c r="AO51" s="85"/>
      <c r="AP51" s="302" t="str">
        <f>IF(AK11="","",AK11)</f>
        <v>Pinel</v>
      </c>
      <c r="AQ51" s="305"/>
      <c r="AR51" s="46"/>
      <c r="AS51" s="47"/>
      <c r="AT51" s="48" t="str">
        <f t="shared" si="5"/>
        <v/>
      </c>
    </row>
    <row r="52" spans="34:46">
      <c r="AH52" t="s">
        <v>219</v>
      </c>
      <c r="AI52" t="s">
        <v>91</v>
      </c>
      <c r="AK52" s="84"/>
      <c r="AL52" s="84"/>
      <c r="AM52" s="84"/>
      <c r="AN52" s="84"/>
      <c r="AO52" s="85"/>
      <c r="AP52" s="303"/>
      <c r="AQ52" s="306"/>
      <c r="AR52" s="54" t="s">
        <v>175</v>
      </c>
      <c r="AS52" s="55" t="s">
        <v>176</v>
      </c>
      <c r="AT52" s="56" t="str">
        <f t="shared" si="5"/>
        <v>Daniel Marcelino</v>
      </c>
    </row>
    <row r="53" spans="34:46">
      <c r="AH53" t="s">
        <v>220</v>
      </c>
      <c r="AI53" t="s">
        <v>93</v>
      </c>
      <c r="AK53" s="84"/>
      <c r="AL53" s="84"/>
      <c r="AM53" s="84"/>
      <c r="AN53" s="84"/>
      <c r="AO53" s="85"/>
      <c r="AP53" s="303"/>
      <c r="AQ53" s="306"/>
      <c r="AR53" s="54"/>
      <c r="AS53" s="55"/>
      <c r="AT53" s="56" t="str">
        <f t="shared" si="5"/>
        <v/>
      </c>
    </row>
    <row r="54" spans="34:46">
      <c r="AH54" t="s">
        <v>221</v>
      </c>
      <c r="AI54" t="s">
        <v>97</v>
      </c>
      <c r="AK54" s="84"/>
      <c r="AL54" s="84"/>
      <c r="AM54" s="84"/>
      <c r="AN54" s="84"/>
      <c r="AO54" s="85"/>
      <c r="AP54" s="303"/>
      <c r="AQ54" s="306"/>
      <c r="AR54" s="54"/>
      <c r="AS54" s="55"/>
      <c r="AT54" s="56" t="str">
        <f t="shared" si="5"/>
        <v/>
      </c>
    </row>
    <row r="55" spans="34:46">
      <c r="AH55" t="s">
        <v>222</v>
      </c>
      <c r="AI55" t="s">
        <v>225</v>
      </c>
      <c r="AK55" s="84"/>
      <c r="AL55" s="84"/>
      <c r="AM55" s="84"/>
      <c r="AN55" s="84"/>
      <c r="AO55" s="85"/>
      <c r="AP55" s="303"/>
      <c r="AQ55" s="306"/>
      <c r="AR55" s="54"/>
      <c r="AS55" s="55"/>
      <c r="AT55" s="56" t="str">
        <f t="shared" si="5"/>
        <v/>
      </c>
    </row>
    <row r="56" spans="34:46">
      <c r="AH56" t="s">
        <v>223</v>
      </c>
      <c r="AI56" t="s">
        <v>104</v>
      </c>
      <c r="AK56" s="84"/>
      <c r="AL56" s="84"/>
      <c r="AM56" s="84"/>
      <c r="AN56" s="84"/>
      <c r="AO56" s="85"/>
      <c r="AP56" s="303"/>
      <c r="AQ56" s="306"/>
      <c r="AR56" s="54"/>
      <c r="AS56" s="55"/>
      <c r="AT56" s="56" t="str">
        <f t="shared" si="5"/>
        <v/>
      </c>
    </row>
    <row r="57" spans="34:46">
      <c r="AK57" s="84"/>
      <c r="AL57" s="84"/>
      <c r="AM57" s="84"/>
      <c r="AN57" s="84"/>
      <c r="AO57" s="85"/>
      <c r="AP57" s="303"/>
      <c r="AQ57" s="306"/>
      <c r="AR57" s="54"/>
      <c r="AS57" s="55"/>
      <c r="AT57" s="56" t="str">
        <f t="shared" si="5"/>
        <v/>
      </c>
    </row>
    <row r="58" spans="34:46">
      <c r="AK58" s="84"/>
      <c r="AL58" s="84"/>
      <c r="AM58" s="84"/>
      <c r="AN58" s="84"/>
      <c r="AO58" s="85"/>
      <c r="AP58" s="303"/>
      <c r="AQ58" s="306"/>
      <c r="AR58" s="54"/>
      <c r="AS58" s="55"/>
      <c r="AT58" s="56" t="str">
        <f t="shared" si="5"/>
        <v/>
      </c>
    </row>
    <row r="59" spans="34:46">
      <c r="AK59" s="84"/>
      <c r="AL59" s="84"/>
      <c r="AM59" s="84"/>
      <c r="AN59" s="84"/>
      <c r="AO59" s="85"/>
      <c r="AP59" s="303"/>
      <c r="AQ59" s="306"/>
      <c r="AR59" s="54"/>
      <c r="AS59" s="55"/>
      <c r="AT59" s="56" t="str">
        <f t="shared" si="5"/>
        <v/>
      </c>
    </row>
    <row r="60" spans="34:46">
      <c r="AK60" s="84"/>
      <c r="AL60" s="84"/>
      <c r="AM60" s="84"/>
      <c r="AN60" s="84"/>
      <c r="AO60" s="85"/>
      <c r="AP60" s="303"/>
      <c r="AQ60" s="306"/>
      <c r="AR60" s="54"/>
      <c r="AS60" s="55"/>
      <c r="AT60" s="56" t="str">
        <f t="shared" si="5"/>
        <v/>
      </c>
    </row>
    <row r="61" spans="34:46">
      <c r="AK61" s="84"/>
      <c r="AL61" s="84"/>
      <c r="AM61" s="84"/>
      <c r="AN61" s="84"/>
      <c r="AO61" s="85"/>
      <c r="AP61" s="303"/>
      <c r="AQ61" s="306"/>
      <c r="AR61" s="54"/>
      <c r="AS61" s="55"/>
      <c r="AT61" s="56" t="str">
        <f t="shared" si="5"/>
        <v/>
      </c>
    </row>
    <row r="62" spans="34:46">
      <c r="AK62" s="84"/>
      <c r="AL62" s="84"/>
      <c r="AM62" s="84"/>
      <c r="AN62" s="84"/>
      <c r="AO62" s="85"/>
      <c r="AP62" s="303"/>
      <c r="AQ62" s="306"/>
      <c r="AR62" s="54"/>
      <c r="AS62" s="55"/>
      <c r="AT62" s="56" t="str">
        <f t="shared" si="5"/>
        <v/>
      </c>
    </row>
    <row r="63" spans="34:46">
      <c r="AK63" s="84"/>
      <c r="AL63" s="84"/>
      <c r="AM63" s="84"/>
      <c r="AN63" s="84"/>
      <c r="AO63" s="85"/>
      <c r="AP63" s="303"/>
      <c r="AQ63" s="306"/>
      <c r="AR63" s="54"/>
      <c r="AS63" s="55"/>
      <c r="AT63" s="56" t="str">
        <f t="shared" si="5"/>
        <v/>
      </c>
    </row>
    <row r="64" spans="34:46">
      <c r="AK64" s="84"/>
      <c r="AL64" s="84"/>
      <c r="AM64" s="84"/>
      <c r="AN64" s="84"/>
      <c r="AO64" s="85"/>
      <c r="AP64" s="303"/>
      <c r="AQ64" s="306"/>
      <c r="AR64" s="54"/>
      <c r="AS64" s="55"/>
      <c r="AT64" s="56" t="str">
        <f t="shared" si="5"/>
        <v/>
      </c>
    </row>
    <row r="65" spans="37:46">
      <c r="AK65" s="84"/>
      <c r="AL65" s="84"/>
      <c r="AM65" s="84"/>
      <c r="AN65" s="84"/>
      <c r="AO65" s="85"/>
      <c r="AP65" s="303"/>
      <c r="AQ65" s="306"/>
      <c r="AR65" s="54"/>
      <c r="AS65" s="55"/>
      <c r="AT65" s="56" t="str">
        <f t="shared" si="5"/>
        <v/>
      </c>
    </row>
    <row r="66" spans="37:46">
      <c r="AK66" s="84"/>
      <c r="AL66" s="84"/>
      <c r="AM66" s="84"/>
      <c r="AN66" s="84"/>
      <c r="AO66" s="85"/>
      <c r="AP66" s="303"/>
      <c r="AQ66" s="306"/>
      <c r="AR66" s="54"/>
      <c r="AS66" s="55"/>
      <c r="AT66" s="56" t="str">
        <f t="shared" si="5"/>
        <v/>
      </c>
    </row>
    <row r="67" spans="37:46">
      <c r="AK67" s="84"/>
      <c r="AL67" s="84"/>
      <c r="AM67" s="84"/>
      <c r="AN67" s="84"/>
      <c r="AO67" s="85"/>
      <c r="AP67" s="303"/>
      <c r="AQ67" s="306"/>
      <c r="AR67" s="54"/>
      <c r="AS67" s="55"/>
      <c r="AT67" s="56" t="str">
        <f t="shared" si="5"/>
        <v/>
      </c>
    </row>
    <row r="68" spans="37:46">
      <c r="AK68" s="84"/>
      <c r="AL68" s="84"/>
      <c r="AM68" s="84"/>
      <c r="AN68" s="84"/>
      <c r="AO68" s="85"/>
      <c r="AP68" s="303"/>
      <c r="AQ68" s="306"/>
      <c r="AR68" s="54"/>
      <c r="AS68" s="55"/>
      <c r="AT68" s="56" t="str">
        <f t="shared" si="5"/>
        <v/>
      </c>
    </row>
    <row r="69" spans="37:46">
      <c r="AK69" s="84"/>
      <c r="AL69" s="84"/>
      <c r="AM69" s="84"/>
      <c r="AN69" s="84"/>
      <c r="AO69" s="85"/>
      <c r="AP69" s="303"/>
      <c r="AQ69" s="306"/>
      <c r="AR69" s="54"/>
      <c r="AS69" s="55"/>
      <c r="AT69" s="56" t="str">
        <f t="shared" si="5"/>
        <v/>
      </c>
    </row>
    <row r="70" spans="37:46">
      <c r="AK70" s="84"/>
      <c r="AL70" s="84"/>
      <c r="AM70" s="84"/>
      <c r="AN70" s="84"/>
      <c r="AO70" s="85"/>
      <c r="AP70" s="303"/>
      <c r="AQ70" s="306"/>
      <c r="AR70" s="54"/>
      <c r="AS70" s="55"/>
      <c r="AT70" s="56" t="str">
        <f t="shared" si="5"/>
        <v/>
      </c>
    </row>
    <row r="71" spans="37:46" ht="15.75" thickBot="1">
      <c r="AK71" s="84"/>
      <c r="AL71" s="84"/>
      <c r="AM71" s="84"/>
      <c r="AN71" s="84"/>
      <c r="AO71" s="85"/>
      <c r="AP71" s="304"/>
      <c r="AQ71" s="307"/>
      <c r="AR71" s="65"/>
      <c r="AS71" s="66"/>
      <c r="AT71" s="67" t="str">
        <f t="shared" si="5"/>
        <v/>
      </c>
    </row>
    <row r="72" spans="37:46" ht="15.75" thickTop="1">
      <c r="AK72" s="84"/>
      <c r="AL72" s="84"/>
      <c r="AM72" s="84"/>
      <c r="AN72" s="84"/>
      <c r="AO72" s="85"/>
      <c r="AP72" s="272" t="str">
        <f>IF(AK12="","",AK12)</f>
        <v>Itu</v>
      </c>
      <c r="AQ72" s="275"/>
      <c r="AR72" s="46"/>
      <c r="AS72" s="47"/>
      <c r="AT72" s="48" t="str">
        <f t="shared" si="5"/>
        <v/>
      </c>
    </row>
    <row r="73" spans="37:46">
      <c r="AK73" s="84"/>
      <c r="AL73" s="84"/>
      <c r="AM73" s="84"/>
      <c r="AN73" s="84"/>
      <c r="AO73" s="85"/>
      <c r="AP73" s="273"/>
      <c r="AQ73" s="276"/>
      <c r="AR73" s="54" t="s">
        <v>129</v>
      </c>
      <c r="AS73" s="55" t="s">
        <v>130</v>
      </c>
      <c r="AT73" s="56" t="str">
        <f t="shared" si="5"/>
        <v>Felipe Alves dos Santos</v>
      </c>
    </row>
    <row r="74" spans="37:46">
      <c r="AK74" s="84"/>
      <c r="AL74" s="84"/>
      <c r="AM74" s="84"/>
      <c r="AN74" s="84"/>
      <c r="AO74" s="85"/>
      <c r="AP74" s="273"/>
      <c r="AQ74" s="276"/>
      <c r="AR74" s="54"/>
      <c r="AS74" s="55"/>
      <c r="AT74" s="56" t="str">
        <f t="shared" ref="AT74:AT137" si="6">IF(AR74="","",AR74)</f>
        <v/>
      </c>
    </row>
    <row r="75" spans="37:46">
      <c r="AK75" s="84"/>
      <c r="AL75" s="84"/>
      <c r="AM75" s="84"/>
      <c r="AN75" s="84"/>
      <c r="AO75" s="85"/>
      <c r="AP75" s="273"/>
      <c r="AQ75" s="276"/>
      <c r="AR75" s="54"/>
      <c r="AS75" s="55"/>
      <c r="AT75" s="56" t="str">
        <f t="shared" si="6"/>
        <v/>
      </c>
    </row>
    <row r="76" spans="37:46">
      <c r="AK76" s="84"/>
      <c r="AL76" s="84"/>
      <c r="AM76" s="84"/>
      <c r="AN76" s="84"/>
      <c r="AO76" s="85"/>
      <c r="AP76" s="273"/>
      <c r="AQ76" s="276"/>
      <c r="AR76" s="54"/>
      <c r="AS76" s="55"/>
      <c r="AT76" s="56" t="str">
        <f t="shared" si="6"/>
        <v/>
      </c>
    </row>
    <row r="77" spans="37:46">
      <c r="AK77" s="84"/>
      <c r="AL77" s="84"/>
      <c r="AM77" s="84"/>
      <c r="AN77" s="84"/>
      <c r="AO77" s="85"/>
      <c r="AP77" s="273"/>
      <c r="AQ77" s="276"/>
      <c r="AR77" s="54"/>
      <c r="AS77" s="55"/>
      <c r="AT77" s="56" t="str">
        <f t="shared" si="6"/>
        <v/>
      </c>
    </row>
    <row r="78" spans="37:46">
      <c r="AK78" s="84"/>
      <c r="AL78" s="84"/>
      <c r="AM78" s="84"/>
      <c r="AN78" s="84"/>
      <c r="AO78" s="85"/>
      <c r="AP78" s="273"/>
      <c r="AQ78" s="276"/>
      <c r="AR78" s="54"/>
      <c r="AS78" s="55"/>
      <c r="AT78" s="56" t="str">
        <f t="shared" si="6"/>
        <v/>
      </c>
    </row>
    <row r="79" spans="37:46">
      <c r="AK79" s="84"/>
      <c r="AL79" s="84"/>
      <c r="AM79" s="84"/>
      <c r="AN79" s="84"/>
      <c r="AO79" s="85"/>
      <c r="AP79" s="273"/>
      <c r="AQ79" s="276"/>
      <c r="AR79" s="54"/>
      <c r="AS79" s="55"/>
      <c r="AT79" s="56" t="str">
        <f t="shared" si="6"/>
        <v/>
      </c>
    </row>
    <row r="80" spans="37:46">
      <c r="AK80" s="84"/>
      <c r="AL80" s="84"/>
      <c r="AM80" s="84"/>
      <c r="AN80" s="84"/>
      <c r="AO80" s="85"/>
      <c r="AP80" s="273"/>
      <c r="AQ80" s="276"/>
      <c r="AR80" s="54"/>
      <c r="AS80" s="55"/>
      <c r="AT80" s="56" t="str">
        <f t="shared" si="6"/>
        <v/>
      </c>
    </row>
    <row r="81" spans="37:46">
      <c r="AK81" s="84"/>
      <c r="AL81" s="84"/>
      <c r="AM81" s="84"/>
      <c r="AN81" s="84"/>
      <c r="AO81" s="85"/>
      <c r="AP81" s="273"/>
      <c r="AQ81" s="276"/>
      <c r="AR81" s="54"/>
      <c r="AS81" s="55"/>
      <c r="AT81" s="56" t="str">
        <f t="shared" si="6"/>
        <v/>
      </c>
    </row>
    <row r="82" spans="37:46">
      <c r="AK82" s="84"/>
      <c r="AL82" s="84"/>
      <c r="AM82" s="84"/>
      <c r="AN82" s="84"/>
      <c r="AO82" s="85"/>
      <c r="AP82" s="273"/>
      <c r="AQ82" s="276"/>
      <c r="AR82" s="54"/>
      <c r="AS82" s="55"/>
      <c r="AT82" s="56" t="str">
        <f t="shared" si="6"/>
        <v/>
      </c>
    </row>
    <row r="83" spans="37:46">
      <c r="AK83" s="84"/>
      <c r="AL83" s="84"/>
      <c r="AM83" s="84"/>
      <c r="AN83" s="84"/>
      <c r="AO83" s="85"/>
      <c r="AP83" s="273"/>
      <c r="AQ83" s="276"/>
      <c r="AR83" s="54"/>
      <c r="AS83" s="55"/>
      <c r="AT83" s="56" t="str">
        <f t="shared" si="6"/>
        <v/>
      </c>
    </row>
    <row r="84" spans="37:46">
      <c r="AK84" s="84"/>
      <c r="AL84" s="84"/>
      <c r="AM84" s="84"/>
      <c r="AN84" s="84"/>
      <c r="AO84" s="85"/>
      <c r="AP84" s="273"/>
      <c r="AQ84" s="276"/>
      <c r="AR84" s="54"/>
      <c r="AS84" s="55"/>
      <c r="AT84" s="56" t="str">
        <f t="shared" si="6"/>
        <v/>
      </c>
    </row>
    <row r="85" spans="37:46">
      <c r="AK85" s="84"/>
      <c r="AL85" s="84"/>
      <c r="AM85" s="84"/>
      <c r="AN85" s="84"/>
      <c r="AO85" s="85"/>
      <c r="AP85" s="273"/>
      <c r="AQ85" s="276"/>
      <c r="AR85" s="54"/>
      <c r="AS85" s="55"/>
      <c r="AT85" s="56" t="str">
        <f t="shared" si="6"/>
        <v/>
      </c>
    </row>
    <row r="86" spans="37:46">
      <c r="AK86" s="84"/>
      <c r="AL86" s="84"/>
      <c r="AM86" s="84"/>
      <c r="AN86" s="84"/>
      <c r="AO86" s="85"/>
      <c r="AP86" s="273"/>
      <c r="AQ86" s="276"/>
      <c r="AR86" s="54"/>
      <c r="AS86" s="55"/>
      <c r="AT86" s="56" t="str">
        <f t="shared" si="6"/>
        <v/>
      </c>
    </row>
    <row r="87" spans="37:46">
      <c r="AK87" s="84"/>
      <c r="AL87" s="84"/>
      <c r="AM87" s="84"/>
      <c r="AN87" s="84"/>
      <c r="AO87" s="85"/>
      <c r="AP87" s="273"/>
      <c r="AQ87" s="276"/>
      <c r="AR87" s="54"/>
      <c r="AS87" s="55"/>
      <c r="AT87" s="56" t="str">
        <f t="shared" si="6"/>
        <v/>
      </c>
    </row>
    <row r="88" spans="37:46">
      <c r="AK88" s="84"/>
      <c r="AL88" s="84"/>
      <c r="AM88" s="84"/>
      <c r="AN88" s="84"/>
      <c r="AO88" s="85"/>
      <c r="AP88" s="273"/>
      <c r="AQ88" s="276"/>
      <c r="AR88" s="54"/>
      <c r="AS88" s="55"/>
      <c r="AT88" s="56" t="str">
        <f t="shared" si="6"/>
        <v/>
      </c>
    </row>
    <row r="89" spans="37:46">
      <c r="AK89" s="84"/>
      <c r="AL89" s="84"/>
      <c r="AM89" s="84"/>
      <c r="AN89" s="84"/>
      <c r="AO89" s="85"/>
      <c r="AP89" s="273"/>
      <c r="AQ89" s="276"/>
      <c r="AR89" s="54"/>
      <c r="AS89" s="55"/>
      <c r="AT89" s="56" t="str">
        <f t="shared" si="6"/>
        <v/>
      </c>
    </row>
    <row r="90" spans="37:46">
      <c r="AK90" s="84"/>
      <c r="AL90" s="84"/>
      <c r="AM90" s="84"/>
      <c r="AN90" s="84"/>
      <c r="AO90" s="85"/>
      <c r="AP90" s="273"/>
      <c r="AQ90" s="276"/>
      <c r="AR90" s="54"/>
      <c r="AS90" s="55"/>
      <c r="AT90" s="56" t="str">
        <f t="shared" si="6"/>
        <v/>
      </c>
    </row>
    <row r="91" spans="37:46">
      <c r="AK91" s="84"/>
      <c r="AL91" s="84"/>
      <c r="AM91" s="84"/>
      <c r="AN91" s="84"/>
      <c r="AO91" s="85"/>
      <c r="AP91" s="273"/>
      <c r="AQ91" s="276"/>
      <c r="AR91" s="54"/>
      <c r="AS91" s="55"/>
      <c r="AT91" s="56" t="str">
        <f t="shared" si="6"/>
        <v/>
      </c>
    </row>
    <row r="92" spans="37:46" ht="15.75" thickBot="1">
      <c r="AK92" s="84"/>
      <c r="AL92" s="84"/>
      <c r="AM92" s="84"/>
      <c r="AN92" s="84"/>
      <c r="AO92" s="85"/>
      <c r="AP92" s="274"/>
      <c r="AQ92" s="277"/>
      <c r="AR92" s="65"/>
      <c r="AS92" s="66"/>
      <c r="AT92" s="67" t="str">
        <f t="shared" si="6"/>
        <v/>
      </c>
    </row>
    <row r="93" spans="37:46" ht="15.75" thickTop="1">
      <c r="AK93" s="84"/>
      <c r="AL93" s="84"/>
      <c r="AM93" s="84"/>
      <c r="AN93" s="84"/>
      <c r="AO93" s="85"/>
      <c r="AP93" s="278" t="str">
        <f>IF(AK13="","",AK13)</f>
        <v>CRATOD</v>
      </c>
      <c r="AQ93" s="281"/>
      <c r="AR93" s="46"/>
      <c r="AS93" s="47"/>
      <c r="AT93" s="48" t="str">
        <f t="shared" si="6"/>
        <v/>
      </c>
    </row>
    <row r="94" spans="37:46">
      <c r="AK94" s="84"/>
      <c r="AL94" s="84"/>
      <c r="AM94" s="84"/>
      <c r="AN94" s="84"/>
      <c r="AO94" s="85"/>
      <c r="AP94" s="279"/>
      <c r="AQ94" s="282"/>
      <c r="AR94" s="54" t="s">
        <v>133</v>
      </c>
      <c r="AS94" s="55" t="s">
        <v>132</v>
      </c>
      <c r="AT94" s="56" t="str">
        <f t="shared" si="6"/>
        <v>Mauricio de Jesus Freitas</v>
      </c>
    </row>
    <row r="95" spans="37:46">
      <c r="AK95" s="84"/>
      <c r="AL95" s="84"/>
      <c r="AM95" s="84"/>
      <c r="AN95" s="84"/>
      <c r="AO95" s="85"/>
      <c r="AP95" s="279"/>
      <c r="AQ95" s="282"/>
      <c r="AR95" s="54"/>
      <c r="AS95" s="55"/>
      <c r="AT95" s="56" t="str">
        <f t="shared" si="6"/>
        <v/>
      </c>
    </row>
    <row r="96" spans="37:46">
      <c r="AK96" s="84"/>
      <c r="AL96" s="84"/>
      <c r="AM96" s="84"/>
      <c r="AN96" s="84"/>
      <c r="AO96" s="85"/>
      <c r="AP96" s="279"/>
      <c r="AQ96" s="282"/>
      <c r="AR96" s="54"/>
      <c r="AS96" s="55"/>
      <c r="AT96" s="56" t="str">
        <f t="shared" si="6"/>
        <v/>
      </c>
    </row>
    <row r="97" spans="37:46">
      <c r="AK97" s="84"/>
      <c r="AL97" s="84"/>
      <c r="AM97" s="84"/>
      <c r="AN97" s="84"/>
      <c r="AO97" s="85"/>
      <c r="AP97" s="279"/>
      <c r="AQ97" s="282"/>
      <c r="AR97" s="54"/>
      <c r="AS97" s="55"/>
      <c r="AT97" s="56" t="str">
        <f t="shared" si="6"/>
        <v/>
      </c>
    </row>
    <row r="98" spans="37:46">
      <c r="AK98" s="84"/>
      <c r="AL98" s="84"/>
      <c r="AM98" s="84"/>
      <c r="AN98" s="84"/>
      <c r="AO98" s="85"/>
      <c r="AP98" s="279"/>
      <c r="AQ98" s="282"/>
      <c r="AR98" s="54"/>
      <c r="AS98" s="55"/>
      <c r="AT98" s="56" t="str">
        <f t="shared" si="6"/>
        <v/>
      </c>
    </row>
    <row r="99" spans="37:46">
      <c r="AK99" s="84"/>
      <c r="AL99" s="84"/>
      <c r="AM99" s="84"/>
      <c r="AN99" s="84"/>
      <c r="AO99" s="85"/>
      <c r="AP99" s="279"/>
      <c r="AQ99" s="282"/>
      <c r="AR99" s="54"/>
      <c r="AS99" s="55"/>
      <c r="AT99" s="56" t="str">
        <f t="shared" si="6"/>
        <v/>
      </c>
    </row>
    <row r="100" spans="37:46">
      <c r="AK100" s="84"/>
      <c r="AL100" s="84"/>
      <c r="AM100" s="84"/>
      <c r="AN100" s="84"/>
      <c r="AO100" s="85"/>
      <c r="AP100" s="279"/>
      <c r="AQ100" s="282"/>
      <c r="AR100" s="54"/>
      <c r="AS100" s="55"/>
      <c r="AT100" s="56" t="str">
        <f t="shared" si="6"/>
        <v/>
      </c>
    </row>
    <row r="101" spans="37:46">
      <c r="AK101" s="84"/>
      <c r="AL101" s="84"/>
      <c r="AM101" s="84"/>
      <c r="AN101" s="84"/>
      <c r="AO101" s="85"/>
      <c r="AP101" s="279"/>
      <c r="AQ101" s="282"/>
      <c r="AR101" s="54"/>
      <c r="AS101" s="55"/>
      <c r="AT101" s="56" t="str">
        <f t="shared" si="6"/>
        <v/>
      </c>
    </row>
    <row r="102" spans="37:46">
      <c r="AK102" s="84"/>
      <c r="AL102" s="84"/>
      <c r="AM102" s="84"/>
      <c r="AN102" s="84"/>
      <c r="AO102" s="85"/>
      <c r="AP102" s="279"/>
      <c r="AQ102" s="282"/>
      <c r="AR102" s="54"/>
      <c r="AS102" s="55"/>
      <c r="AT102" s="56" t="str">
        <f t="shared" si="6"/>
        <v/>
      </c>
    </row>
    <row r="103" spans="37:46">
      <c r="AK103" s="84"/>
      <c r="AL103" s="84"/>
      <c r="AM103" s="84"/>
      <c r="AN103" s="84"/>
      <c r="AO103" s="85"/>
      <c r="AP103" s="279"/>
      <c r="AQ103" s="282"/>
      <c r="AR103" s="54"/>
      <c r="AS103" s="55"/>
      <c r="AT103" s="56" t="str">
        <f t="shared" si="6"/>
        <v/>
      </c>
    </row>
    <row r="104" spans="37:46">
      <c r="AK104" s="84"/>
      <c r="AL104" s="84"/>
      <c r="AM104" s="84"/>
      <c r="AN104" s="84"/>
      <c r="AO104" s="85"/>
      <c r="AP104" s="279"/>
      <c r="AQ104" s="282"/>
      <c r="AR104" s="54"/>
      <c r="AS104" s="55"/>
      <c r="AT104" s="56" t="str">
        <f t="shared" si="6"/>
        <v/>
      </c>
    </row>
    <row r="105" spans="37:46">
      <c r="AK105" s="84"/>
      <c r="AL105" s="84"/>
      <c r="AM105" s="84"/>
      <c r="AN105" s="84"/>
      <c r="AO105" s="85"/>
      <c r="AP105" s="279"/>
      <c r="AQ105" s="282"/>
      <c r="AR105" s="54"/>
      <c r="AS105" s="55"/>
      <c r="AT105" s="56" t="str">
        <f t="shared" si="6"/>
        <v/>
      </c>
    </row>
    <row r="106" spans="37:46">
      <c r="AK106" s="84"/>
      <c r="AL106" s="84"/>
      <c r="AM106" s="84"/>
      <c r="AN106" s="84"/>
      <c r="AO106" s="85"/>
      <c r="AP106" s="279"/>
      <c r="AQ106" s="282"/>
      <c r="AR106" s="54"/>
      <c r="AS106" s="55"/>
      <c r="AT106" s="56" t="str">
        <f t="shared" si="6"/>
        <v/>
      </c>
    </row>
    <row r="107" spans="37:46">
      <c r="AK107" s="84"/>
      <c r="AL107" s="84"/>
      <c r="AM107" s="84"/>
      <c r="AN107" s="84"/>
      <c r="AO107" s="85"/>
      <c r="AP107" s="279"/>
      <c r="AQ107" s="282"/>
      <c r="AR107" s="54"/>
      <c r="AS107" s="55"/>
      <c r="AT107" s="56" t="str">
        <f t="shared" si="6"/>
        <v/>
      </c>
    </row>
    <row r="108" spans="37:46">
      <c r="AK108" s="84"/>
      <c r="AL108" s="84"/>
      <c r="AM108" s="84"/>
      <c r="AN108" s="84"/>
      <c r="AO108" s="85"/>
      <c r="AP108" s="279"/>
      <c r="AQ108" s="282"/>
      <c r="AR108" s="54"/>
      <c r="AS108" s="55"/>
      <c r="AT108" s="56" t="str">
        <f t="shared" si="6"/>
        <v/>
      </c>
    </row>
    <row r="109" spans="37:46">
      <c r="AK109" s="84"/>
      <c r="AL109" s="84"/>
      <c r="AM109" s="84"/>
      <c r="AN109" s="84"/>
      <c r="AO109" s="85"/>
      <c r="AP109" s="279"/>
      <c r="AQ109" s="282"/>
      <c r="AR109" s="54"/>
      <c r="AS109" s="55"/>
      <c r="AT109" s="56" t="str">
        <f t="shared" si="6"/>
        <v/>
      </c>
    </row>
    <row r="110" spans="37:46">
      <c r="AK110" s="84"/>
      <c r="AL110" s="84"/>
      <c r="AM110" s="84"/>
      <c r="AN110" s="84"/>
      <c r="AO110" s="85"/>
      <c r="AP110" s="279"/>
      <c r="AQ110" s="282"/>
      <c r="AR110" s="54"/>
      <c r="AS110" s="55"/>
      <c r="AT110" s="56" t="str">
        <f t="shared" si="6"/>
        <v/>
      </c>
    </row>
    <row r="111" spans="37:46">
      <c r="AK111" s="84"/>
      <c r="AL111" s="84"/>
      <c r="AM111" s="84"/>
      <c r="AN111" s="84"/>
      <c r="AO111" s="85"/>
      <c r="AP111" s="279"/>
      <c r="AQ111" s="282"/>
      <c r="AR111" s="54"/>
      <c r="AS111" s="55"/>
      <c r="AT111" s="56" t="str">
        <f t="shared" si="6"/>
        <v/>
      </c>
    </row>
    <row r="112" spans="37:46">
      <c r="AK112" s="84"/>
      <c r="AL112" s="84"/>
      <c r="AM112" s="84"/>
      <c r="AN112" s="84"/>
      <c r="AO112" s="85"/>
      <c r="AP112" s="279"/>
      <c r="AQ112" s="282"/>
      <c r="AR112" s="54"/>
      <c r="AS112" s="55"/>
      <c r="AT112" s="56" t="str">
        <f t="shared" si="6"/>
        <v/>
      </c>
    </row>
    <row r="113" spans="37:46" ht="15.75" thickBot="1">
      <c r="AK113" s="84"/>
      <c r="AL113" s="84"/>
      <c r="AM113" s="84"/>
      <c r="AN113" s="84"/>
      <c r="AO113" s="85"/>
      <c r="AP113" s="280"/>
      <c r="AQ113" s="283"/>
      <c r="AR113" s="65"/>
      <c r="AS113" s="66"/>
      <c r="AT113" s="67" t="str">
        <f t="shared" si="6"/>
        <v/>
      </c>
    </row>
    <row r="114" spans="37:46" ht="15.75" thickTop="1">
      <c r="AK114" s="84"/>
      <c r="AL114" s="84"/>
      <c r="AM114" s="84"/>
      <c r="AN114" s="84"/>
      <c r="AO114" s="85"/>
      <c r="AP114" s="284" t="str">
        <f>IF(AK14="","",AK14)</f>
        <v>Perola</v>
      </c>
      <c r="AQ114" s="287"/>
      <c r="AR114" s="46"/>
      <c r="AS114" s="47"/>
      <c r="AT114" s="48" t="str">
        <f t="shared" si="6"/>
        <v/>
      </c>
    </row>
    <row r="115" spans="37:46">
      <c r="AK115" s="84"/>
      <c r="AL115" s="84"/>
      <c r="AM115" s="84"/>
      <c r="AN115" s="84"/>
      <c r="AO115" s="85"/>
      <c r="AP115" s="285"/>
      <c r="AQ115" s="288"/>
      <c r="AR115" s="54" t="s">
        <v>142</v>
      </c>
      <c r="AS115" s="55" t="s">
        <v>137</v>
      </c>
      <c r="AT115" s="56" t="str">
        <f t="shared" si="6"/>
        <v>Alan Francisco de Oliveira</v>
      </c>
    </row>
    <row r="116" spans="37:46">
      <c r="AK116" s="84"/>
      <c r="AL116" s="84"/>
      <c r="AM116" s="84"/>
      <c r="AN116" s="84"/>
      <c r="AO116" s="85"/>
      <c r="AP116" s="285"/>
      <c r="AQ116" s="288"/>
      <c r="AR116" s="54" t="s">
        <v>141</v>
      </c>
      <c r="AS116" s="55" t="s">
        <v>136</v>
      </c>
      <c r="AT116" s="56" t="str">
        <f t="shared" si="6"/>
        <v>Alex Neves Perez</v>
      </c>
    </row>
    <row r="117" spans="37:46">
      <c r="AK117" s="84"/>
      <c r="AL117" s="84"/>
      <c r="AM117" s="84"/>
      <c r="AN117" s="84"/>
      <c r="AO117" s="85"/>
      <c r="AP117" s="285"/>
      <c r="AQ117" s="288"/>
      <c r="AR117" s="54" t="s">
        <v>143</v>
      </c>
      <c r="AS117" s="55" t="s">
        <v>138</v>
      </c>
      <c r="AT117" s="56" t="str">
        <f t="shared" si="6"/>
        <v>Felipe Rodrigues Inacio</v>
      </c>
    </row>
    <row r="118" spans="37:46">
      <c r="AK118" s="84"/>
      <c r="AL118" s="84"/>
      <c r="AM118" s="84"/>
      <c r="AN118" s="84"/>
      <c r="AO118" s="85"/>
      <c r="AP118" s="285"/>
      <c r="AQ118" s="288"/>
      <c r="AR118" s="54" t="s">
        <v>140</v>
      </c>
      <c r="AS118" s="55" t="s">
        <v>183</v>
      </c>
      <c r="AT118" s="56" t="str">
        <f t="shared" si="6"/>
        <v>Jean Paulo da Silva</v>
      </c>
    </row>
    <row r="119" spans="37:46">
      <c r="AK119" s="84"/>
      <c r="AL119" s="84"/>
      <c r="AM119" s="84"/>
      <c r="AN119" s="84"/>
      <c r="AO119" s="85"/>
      <c r="AP119" s="285"/>
      <c r="AQ119" s="288"/>
      <c r="AR119" s="54" t="s">
        <v>139</v>
      </c>
      <c r="AS119" s="55" t="s">
        <v>135</v>
      </c>
      <c r="AT119" s="56" t="str">
        <f t="shared" si="6"/>
        <v>Maria Martins Carlixta</v>
      </c>
    </row>
    <row r="120" spans="37:46">
      <c r="AK120" s="84"/>
      <c r="AL120" s="84"/>
      <c r="AM120" s="84"/>
      <c r="AN120" s="84"/>
      <c r="AO120" s="85"/>
      <c r="AP120" s="285"/>
      <c r="AQ120" s="288"/>
      <c r="AR120" s="54"/>
      <c r="AS120" s="55"/>
      <c r="AT120" s="56" t="str">
        <f t="shared" si="6"/>
        <v/>
      </c>
    </row>
    <row r="121" spans="37:46">
      <c r="AK121" s="84"/>
      <c r="AL121" s="84"/>
      <c r="AM121" s="84"/>
      <c r="AN121" s="84"/>
      <c r="AO121" s="85"/>
      <c r="AP121" s="285"/>
      <c r="AQ121" s="288"/>
      <c r="AR121" s="54"/>
      <c r="AS121" s="55"/>
      <c r="AT121" s="56" t="str">
        <f t="shared" si="6"/>
        <v/>
      </c>
    </row>
    <row r="122" spans="37:46">
      <c r="AK122" s="84"/>
      <c r="AL122" s="84"/>
      <c r="AM122" s="84"/>
      <c r="AN122" s="84"/>
      <c r="AO122" s="85"/>
      <c r="AP122" s="285"/>
      <c r="AQ122" s="288"/>
      <c r="AR122" s="54"/>
      <c r="AS122" s="55"/>
      <c r="AT122" s="56" t="str">
        <f t="shared" si="6"/>
        <v/>
      </c>
    </row>
    <row r="123" spans="37:46">
      <c r="AK123" s="84"/>
      <c r="AL123" s="84"/>
      <c r="AM123" s="84"/>
      <c r="AN123" s="84"/>
      <c r="AO123" s="85"/>
      <c r="AP123" s="285"/>
      <c r="AQ123" s="288"/>
      <c r="AR123" s="54"/>
      <c r="AS123" s="55"/>
      <c r="AT123" s="56" t="str">
        <f t="shared" si="6"/>
        <v/>
      </c>
    </row>
    <row r="124" spans="37:46">
      <c r="AK124" s="84"/>
      <c r="AL124" s="84"/>
      <c r="AM124" s="84"/>
      <c r="AN124" s="84"/>
      <c r="AO124" s="85"/>
      <c r="AP124" s="285"/>
      <c r="AQ124" s="288"/>
      <c r="AR124" s="54"/>
      <c r="AS124" s="55"/>
      <c r="AT124" s="56" t="str">
        <f t="shared" si="6"/>
        <v/>
      </c>
    </row>
    <row r="125" spans="37:46">
      <c r="AK125" s="84"/>
      <c r="AL125" s="84"/>
      <c r="AM125" s="84"/>
      <c r="AN125" s="84"/>
      <c r="AO125" s="85"/>
      <c r="AP125" s="285"/>
      <c r="AQ125" s="288"/>
      <c r="AR125" s="54"/>
      <c r="AS125" s="55"/>
      <c r="AT125" s="56" t="str">
        <f t="shared" si="6"/>
        <v/>
      </c>
    </row>
    <row r="126" spans="37:46">
      <c r="AK126" s="84"/>
      <c r="AL126" s="84"/>
      <c r="AM126" s="84"/>
      <c r="AN126" s="84"/>
      <c r="AO126" s="85"/>
      <c r="AP126" s="285"/>
      <c r="AQ126" s="288"/>
      <c r="AR126" s="54"/>
      <c r="AS126" s="55"/>
      <c r="AT126" s="56" t="str">
        <f t="shared" si="6"/>
        <v/>
      </c>
    </row>
    <row r="127" spans="37:46">
      <c r="AK127" s="84"/>
      <c r="AL127" s="84"/>
      <c r="AM127" s="84"/>
      <c r="AN127" s="84"/>
      <c r="AO127" s="85"/>
      <c r="AP127" s="285"/>
      <c r="AQ127" s="288"/>
      <c r="AR127" s="54"/>
      <c r="AS127" s="55"/>
      <c r="AT127" s="56" t="str">
        <f t="shared" si="6"/>
        <v/>
      </c>
    </row>
    <row r="128" spans="37:46">
      <c r="AK128" s="84"/>
      <c r="AL128" s="84"/>
      <c r="AM128" s="84"/>
      <c r="AN128" s="84"/>
      <c r="AO128" s="85"/>
      <c r="AP128" s="285"/>
      <c r="AQ128" s="288"/>
      <c r="AR128" s="54"/>
      <c r="AS128" s="55"/>
      <c r="AT128" s="56" t="str">
        <f t="shared" si="6"/>
        <v/>
      </c>
    </row>
    <row r="129" spans="37:46">
      <c r="AK129" s="84"/>
      <c r="AL129" s="84"/>
      <c r="AM129" s="84"/>
      <c r="AN129" s="84"/>
      <c r="AO129" s="85"/>
      <c r="AP129" s="285"/>
      <c r="AQ129" s="288"/>
      <c r="AR129" s="54"/>
      <c r="AS129" s="55"/>
      <c r="AT129" s="56" t="str">
        <f t="shared" si="6"/>
        <v/>
      </c>
    </row>
    <row r="130" spans="37:46">
      <c r="AK130" s="84"/>
      <c r="AL130" s="84"/>
      <c r="AM130" s="84"/>
      <c r="AN130" s="84"/>
      <c r="AO130" s="85"/>
      <c r="AP130" s="285"/>
      <c r="AQ130" s="288"/>
      <c r="AR130" s="54"/>
      <c r="AS130" s="55"/>
      <c r="AT130" s="56" t="str">
        <f t="shared" si="6"/>
        <v/>
      </c>
    </row>
    <row r="131" spans="37:46">
      <c r="AK131" s="84"/>
      <c r="AL131" s="84"/>
      <c r="AM131" s="84"/>
      <c r="AN131" s="84"/>
      <c r="AO131" s="85"/>
      <c r="AP131" s="285"/>
      <c r="AQ131" s="288"/>
      <c r="AR131" s="54"/>
      <c r="AS131" s="55"/>
      <c r="AT131" s="56" t="str">
        <f t="shared" si="6"/>
        <v/>
      </c>
    </row>
    <row r="132" spans="37:46">
      <c r="AK132" s="84"/>
      <c r="AL132" s="84"/>
      <c r="AM132" s="84"/>
      <c r="AN132" s="84"/>
      <c r="AO132" s="85"/>
      <c r="AP132" s="285"/>
      <c r="AQ132" s="288"/>
      <c r="AR132" s="54"/>
      <c r="AS132" s="55"/>
      <c r="AT132" s="56" t="str">
        <f t="shared" si="6"/>
        <v/>
      </c>
    </row>
    <row r="133" spans="37:46">
      <c r="AK133" s="84"/>
      <c r="AL133" s="84"/>
      <c r="AM133" s="84"/>
      <c r="AN133" s="84"/>
      <c r="AO133" s="85"/>
      <c r="AP133" s="285"/>
      <c r="AQ133" s="288"/>
      <c r="AR133" s="54"/>
      <c r="AS133" s="55"/>
      <c r="AT133" s="56" t="str">
        <f t="shared" si="6"/>
        <v/>
      </c>
    </row>
    <row r="134" spans="37:46" ht="15.75" thickBot="1">
      <c r="AK134" s="84"/>
      <c r="AL134" s="84"/>
      <c r="AM134" s="84"/>
      <c r="AN134" s="84"/>
      <c r="AO134" s="85"/>
      <c r="AP134" s="286"/>
      <c r="AQ134" s="289"/>
      <c r="AR134" s="65"/>
      <c r="AS134" s="66"/>
      <c r="AT134" s="67" t="str">
        <f t="shared" si="6"/>
        <v/>
      </c>
    </row>
    <row r="135" spans="37:46" ht="15.75" thickTop="1">
      <c r="AK135" s="84"/>
      <c r="AL135" s="84"/>
      <c r="AM135" s="84"/>
      <c r="AN135" s="84"/>
      <c r="AO135" s="85"/>
      <c r="AP135" s="254" t="str">
        <f>IF(AK15="","",AK15)</f>
        <v>CRT_AIDS</v>
      </c>
      <c r="AQ135" s="257"/>
      <c r="AR135" s="46"/>
      <c r="AS135" s="47"/>
      <c r="AT135" s="48" t="str">
        <f t="shared" si="6"/>
        <v/>
      </c>
    </row>
    <row r="136" spans="37:46">
      <c r="AK136" s="84"/>
      <c r="AL136" s="84"/>
      <c r="AM136" s="84"/>
      <c r="AN136" s="84"/>
      <c r="AO136" s="85"/>
      <c r="AP136" s="255"/>
      <c r="AQ136" s="258"/>
      <c r="AR136" s="54" t="s">
        <v>159</v>
      </c>
      <c r="AS136" s="55" t="s">
        <v>150</v>
      </c>
      <c r="AT136" s="56" t="str">
        <f t="shared" si="6"/>
        <v>Adriana Claro Oliveira</v>
      </c>
    </row>
    <row r="137" spans="37:46">
      <c r="AK137" s="84"/>
      <c r="AL137" s="84"/>
      <c r="AM137" s="84"/>
      <c r="AN137" s="84"/>
      <c r="AO137" s="85"/>
      <c r="AP137" s="255"/>
      <c r="AQ137" s="258"/>
      <c r="AR137" s="54" t="s">
        <v>156</v>
      </c>
      <c r="AS137" s="55" t="s">
        <v>147</v>
      </c>
      <c r="AT137" s="56" t="str">
        <f t="shared" si="6"/>
        <v>Cleide Aparecida Duarte Ferreira</v>
      </c>
    </row>
    <row r="138" spans="37:46">
      <c r="AK138" s="84"/>
      <c r="AL138" s="84"/>
      <c r="AM138" s="84"/>
      <c r="AN138" s="84"/>
      <c r="AO138" s="85"/>
      <c r="AP138" s="255"/>
      <c r="AQ138" s="258"/>
      <c r="AR138" s="54" t="s">
        <v>160</v>
      </c>
      <c r="AS138" s="55" t="s">
        <v>151</v>
      </c>
      <c r="AT138" s="56" t="str">
        <f t="shared" ref="AT138:AT201" si="7">IF(AR138="","",AR138)</f>
        <v>Daiane Iara de Souza Lima</v>
      </c>
    </row>
    <row r="139" spans="37:46">
      <c r="AK139" s="84"/>
      <c r="AL139" s="84"/>
      <c r="AM139" s="84"/>
      <c r="AN139" s="84"/>
      <c r="AO139" s="85"/>
      <c r="AP139" s="255"/>
      <c r="AQ139" s="258"/>
      <c r="AR139" s="54" t="s">
        <v>158</v>
      </c>
      <c r="AS139" s="55" t="s">
        <v>149</v>
      </c>
      <c r="AT139" s="56" t="str">
        <f t="shared" si="7"/>
        <v>Elisangela Cristina Brasiliense</v>
      </c>
    </row>
    <row r="140" spans="37:46">
      <c r="AK140" s="84"/>
      <c r="AL140" s="84"/>
      <c r="AM140" s="84"/>
      <c r="AN140" s="84"/>
      <c r="AO140" s="85"/>
      <c r="AP140" s="255"/>
      <c r="AQ140" s="258"/>
      <c r="AR140" s="54" t="s">
        <v>161</v>
      </c>
      <c r="AS140" s="55" t="s">
        <v>152</v>
      </c>
      <c r="AT140" s="56" t="str">
        <f t="shared" si="7"/>
        <v>Joana de Souza Porto</v>
      </c>
    </row>
    <row r="141" spans="37:46">
      <c r="AK141" s="84"/>
      <c r="AL141" s="84"/>
      <c r="AM141" s="84"/>
      <c r="AN141" s="84"/>
      <c r="AO141" s="85"/>
      <c r="AP141" s="255"/>
      <c r="AQ141" s="258"/>
      <c r="AR141" s="54" t="s">
        <v>157</v>
      </c>
      <c r="AS141" s="55" t="s">
        <v>148</v>
      </c>
      <c r="AT141" s="56" t="str">
        <f t="shared" si="7"/>
        <v>Kelly Cristina Silva</v>
      </c>
    </row>
    <row r="142" spans="37:46">
      <c r="AK142" s="84"/>
      <c r="AL142" s="84"/>
      <c r="AM142" s="84"/>
      <c r="AN142" s="84"/>
      <c r="AO142" s="85"/>
      <c r="AP142" s="255"/>
      <c r="AQ142" s="258"/>
      <c r="AR142" s="54" t="s">
        <v>154</v>
      </c>
      <c r="AS142" s="55" t="s">
        <v>145</v>
      </c>
      <c r="AT142" s="56" t="str">
        <f t="shared" si="7"/>
        <v>Levi Pinheiro</v>
      </c>
    </row>
    <row r="143" spans="37:46">
      <c r="AK143" s="84"/>
      <c r="AL143" s="84"/>
      <c r="AM143" s="84"/>
      <c r="AN143" s="84"/>
      <c r="AO143" s="85"/>
      <c r="AP143" s="255"/>
      <c r="AQ143" s="258"/>
      <c r="AR143" s="54" t="s">
        <v>153</v>
      </c>
      <c r="AS143" s="55" t="s">
        <v>144</v>
      </c>
      <c r="AT143" s="56" t="str">
        <f t="shared" si="7"/>
        <v>Luiz Antonio Rodrigues</v>
      </c>
    </row>
    <row r="144" spans="37:46">
      <c r="AK144" s="84"/>
      <c r="AL144" s="84"/>
      <c r="AM144" s="84"/>
      <c r="AN144" s="84"/>
      <c r="AO144" s="85"/>
      <c r="AP144" s="255"/>
      <c r="AQ144" s="258"/>
      <c r="AR144" s="54" t="s">
        <v>153</v>
      </c>
      <c r="AS144" s="55" t="s">
        <v>144</v>
      </c>
      <c r="AT144" s="56" t="str">
        <f t="shared" si="7"/>
        <v>Luiz Antonio Rodrigues</v>
      </c>
    </row>
    <row r="145" spans="37:46">
      <c r="AK145" s="84"/>
      <c r="AL145" s="84"/>
      <c r="AM145" s="84"/>
      <c r="AN145" s="84"/>
      <c r="AO145" s="85"/>
      <c r="AP145" s="255"/>
      <c r="AQ145" s="258"/>
      <c r="AR145" s="54" t="s">
        <v>155</v>
      </c>
      <c r="AS145" s="55" t="s">
        <v>146</v>
      </c>
      <c r="AT145" s="56" t="str">
        <f t="shared" si="7"/>
        <v>Sandra Araujo</v>
      </c>
    </row>
    <row r="146" spans="37:46">
      <c r="AK146" s="84"/>
      <c r="AL146" s="84"/>
      <c r="AM146" s="84"/>
      <c r="AN146" s="84"/>
      <c r="AO146" s="85"/>
      <c r="AP146" s="255"/>
      <c r="AQ146" s="258"/>
      <c r="AR146" s="54"/>
      <c r="AS146" s="55"/>
      <c r="AT146" s="56" t="str">
        <f t="shared" si="7"/>
        <v/>
      </c>
    </row>
    <row r="147" spans="37:46">
      <c r="AK147" s="84"/>
      <c r="AL147" s="84"/>
      <c r="AM147" s="84"/>
      <c r="AN147" s="84"/>
      <c r="AO147" s="85"/>
      <c r="AP147" s="255"/>
      <c r="AQ147" s="258"/>
      <c r="AR147" s="54"/>
      <c r="AS147" s="55"/>
      <c r="AT147" s="56" t="str">
        <f t="shared" si="7"/>
        <v/>
      </c>
    </row>
    <row r="148" spans="37:46">
      <c r="AK148" s="84"/>
      <c r="AL148" s="84"/>
      <c r="AM148" s="84"/>
      <c r="AN148" s="84"/>
      <c r="AO148" s="85"/>
      <c r="AP148" s="255"/>
      <c r="AQ148" s="258"/>
      <c r="AR148" s="54"/>
      <c r="AS148" s="55"/>
      <c r="AT148" s="56" t="str">
        <f t="shared" si="7"/>
        <v/>
      </c>
    </row>
    <row r="149" spans="37:46">
      <c r="AK149" s="84"/>
      <c r="AL149" s="84"/>
      <c r="AM149" s="84"/>
      <c r="AN149" s="84"/>
      <c r="AO149" s="85"/>
      <c r="AP149" s="255"/>
      <c r="AQ149" s="258"/>
      <c r="AR149" s="54"/>
      <c r="AS149" s="55"/>
      <c r="AT149" s="56" t="str">
        <f t="shared" si="7"/>
        <v/>
      </c>
    </row>
    <row r="150" spans="37:46">
      <c r="AK150" s="84"/>
      <c r="AL150" s="84"/>
      <c r="AM150" s="84"/>
      <c r="AN150" s="84"/>
      <c r="AO150" s="85"/>
      <c r="AP150" s="255"/>
      <c r="AQ150" s="258"/>
      <c r="AR150" s="54"/>
      <c r="AS150" s="55"/>
      <c r="AT150" s="56" t="str">
        <f t="shared" si="7"/>
        <v/>
      </c>
    </row>
    <row r="151" spans="37:46">
      <c r="AK151" s="84"/>
      <c r="AL151" s="84"/>
      <c r="AM151" s="84"/>
      <c r="AN151" s="84"/>
      <c r="AO151" s="85"/>
      <c r="AP151" s="255"/>
      <c r="AQ151" s="258"/>
      <c r="AR151" s="54"/>
      <c r="AS151" s="55"/>
      <c r="AT151" s="56" t="str">
        <f t="shared" si="7"/>
        <v/>
      </c>
    </row>
    <row r="152" spans="37:46">
      <c r="AK152" s="84"/>
      <c r="AL152" s="84"/>
      <c r="AM152" s="84"/>
      <c r="AN152" s="84"/>
      <c r="AO152" s="85"/>
      <c r="AP152" s="255"/>
      <c r="AQ152" s="258"/>
      <c r="AR152" s="54"/>
      <c r="AS152" s="55"/>
      <c r="AT152" s="56" t="str">
        <f t="shared" si="7"/>
        <v/>
      </c>
    </row>
    <row r="153" spans="37:46">
      <c r="AK153" s="84"/>
      <c r="AL153" s="84"/>
      <c r="AM153" s="84"/>
      <c r="AN153" s="84"/>
      <c r="AO153" s="85"/>
      <c r="AP153" s="255"/>
      <c r="AQ153" s="258"/>
      <c r="AR153" s="54"/>
      <c r="AS153" s="55"/>
      <c r="AT153" s="56" t="str">
        <f t="shared" si="7"/>
        <v/>
      </c>
    </row>
    <row r="154" spans="37:46">
      <c r="AK154" s="84"/>
      <c r="AL154" s="84"/>
      <c r="AM154" s="84"/>
      <c r="AN154" s="84"/>
      <c r="AO154" s="85"/>
      <c r="AP154" s="255"/>
      <c r="AQ154" s="258"/>
      <c r="AR154" s="54"/>
      <c r="AS154" s="55"/>
      <c r="AT154" s="56" t="str">
        <f t="shared" si="7"/>
        <v/>
      </c>
    </row>
    <row r="155" spans="37:46" ht="15.75" thickBot="1">
      <c r="AK155" s="84"/>
      <c r="AL155" s="84"/>
      <c r="AM155" s="84"/>
      <c r="AN155" s="84"/>
      <c r="AO155" s="85"/>
      <c r="AP155" s="256"/>
      <c r="AQ155" s="259"/>
      <c r="AR155" s="65"/>
      <c r="AS155" s="66"/>
      <c r="AT155" s="67" t="str">
        <f t="shared" si="7"/>
        <v/>
      </c>
    </row>
    <row r="156" spans="37:46" ht="15.75" thickTop="1">
      <c r="AK156" s="84"/>
      <c r="AL156" s="84"/>
      <c r="AM156" s="84"/>
      <c r="AN156" s="84"/>
      <c r="AO156" s="85"/>
      <c r="AP156" s="260" t="str">
        <f>IF(AK16="","",AK16)</f>
        <v>Juquery</v>
      </c>
      <c r="AQ156" s="263"/>
      <c r="AR156" s="46"/>
      <c r="AS156" s="47"/>
      <c r="AT156" s="48" t="str">
        <f t="shared" si="7"/>
        <v/>
      </c>
    </row>
    <row r="157" spans="37:46">
      <c r="AK157" s="84"/>
      <c r="AL157" s="84"/>
      <c r="AM157" s="84"/>
      <c r="AN157" s="84"/>
      <c r="AO157" s="85"/>
      <c r="AP157" s="261"/>
      <c r="AQ157" s="264"/>
      <c r="AR157" s="54" t="s">
        <v>164</v>
      </c>
      <c r="AS157" s="55" t="s">
        <v>166</v>
      </c>
      <c r="AT157" s="56" t="str">
        <f t="shared" si="7"/>
        <v>Gleidson Martins Ribeiro</v>
      </c>
    </row>
    <row r="158" spans="37:46">
      <c r="AK158" s="84"/>
      <c r="AL158" s="84"/>
      <c r="AM158" s="84"/>
      <c r="AN158" s="84"/>
      <c r="AO158" s="85"/>
      <c r="AP158" s="261"/>
      <c r="AQ158" s="264"/>
      <c r="AR158" s="54" t="s">
        <v>163</v>
      </c>
      <c r="AS158" s="55" t="s">
        <v>165</v>
      </c>
      <c r="AT158" s="56" t="str">
        <f t="shared" si="7"/>
        <v>Jocelia Caetano da Silva</v>
      </c>
    </row>
    <row r="159" spans="37:46">
      <c r="AK159" s="84"/>
      <c r="AL159" s="84"/>
      <c r="AM159" s="84"/>
      <c r="AN159" s="84"/>
      <c r="AO159" s="85"/>
      <c r="AP159" s="261"/>
      <c r="AQ159" s="264"/>
      <c r="AR159" s="54"/>
      <c r="AS159" s="55"/>
      <c r="AT159" s="56" t="str">
        <f t="shared" si="7"/>
        <v/>
      </c>
    </row>
    <row r="160" spans="37:46">
      <c r="AK160" s="84"/>
      <c r="AL160" s="84"/>
      <c r="AM160" s="84"/>
      <c r="AN160" s="84"/>
      <c r="AO160" s="85"/>
      <c r="AP160" s="261"/>
      <c r="AQ160" s="264"/>
      <c r="AR160" s="54"/>
      <c r="AS160" s="55"/>
      <c r="AT160" s="56" t="str">
        <f t="shared" si="7"/>
        <v/>
      </c>
    </row>
    <row r="161" spans="37:46">
      <c r="AK161" s="84"/>
      <c r="AL161" s="84"/>
      <c r="AM161" s="84"/>
      <c r="AN161" s="84"/>
      <c r="AO161" s="85"/>
      <c r="AP161" s="261"/>
      <c r="AQ161" s="264"/>
      <c r="AR161" s="54"/>
      <c r="AS161" s="55"/>
      <c r="AT161" s="56" t="str">
        <f t="shared" si="7"/>
        <v/>
      </c>
    </row>
    <row r="162" spans="37:46">
      <c r="AK162" s="84"/>
      <c r="AL162" s="84"/>
      <c r="AM162" s="84"/>
      <c r="AN162" s="84"/>
      <c r="AO162" s="85"/>
      <c r="AP162" s="261"/>
      <c r="AQ162" s="264"/>
      <c r="AR162" s="54"/>
      <c r="AS162" s="55"/>
      <c r="AT162" s="56" t="str">
        <f t="shared" si="7"/>
        <v/>
      </c>
    </row>
    <row r="163" spans="37:46">
      <c r="AK163" s="84"/>
      <c r="AL163" s="84"/>
      <c r="AM163" s="84"/>
      <c r="AN163" s="84"/>
      <c r="AO163" s="85"/>
      <c r="AP163" s="261"/>
      <c r="AQ163" s="264"/>
      <c r="AR163" s="54"/>
      <c r="AS163" s="55"/>
      <c r="AT163" s="56" t="str">
        <f t="shared" si="7"/>
        <v/>
      </c>
    </row>
    <row r="164" spans="37:46">
      <c r="AK164" s="84"/>
      <c r="AL164" s="84"/>
      <c r="AM164" s="84"/>
      <c r="AN164" s="84"/>
      <c r="AO164" s="85"/>
      <c r="AP164" s="261"/>
      <c r="AQ164" s="264"/>
      <c r="AR164" s="54"/>
      <c r="AS164" s="55"/>
      <c r="AT164" s="56" t="str">
        <f t="shared" si="7"/>
        <v/>
      </c>
    </row>
    <row r="165" spans="37:46">
      <c r="AK165" s="84"/>
      <c r="AL165" s="84"/>
      <c r="AM165" s="84"/>
      <c r="AN165" s="84"/>
      <c r="AO165" s="85"/>
      <c r="AP165" s="261"/>
      <c r="AQ165" s="264"/>
      <c r="AR165" s="54"/>
      <c r="AS165" s="55"/>
      <c r="AT165" s="56" t="str">
        <f t="shared" si="7"/>
        <v/>
      </c>
    </row>
    <row r="166" spans="37:46">
      <c r="AK166" s="84"/>
      <c r="AL166" s="84"/>
      <c r="AM166" s="84"/>
      <c r="AN166" s="84"/>
      <c r="AO166" s="85"/>
      <c r="AP166" s="261"/>
      <c r="AQ166" s="264"/>
      <c r="AR166" s="54"/>
      <c r="AS166" s="55"/>
      <c r="AT166" s="56" t="str">
        <f t="shared" si="7"/>
        <v/>
      </c>
    </row>
    <row r="167" spans="37:46">
      <c r="AK167" s="84"/>
      <c r="AL167" s="84"/>
      <c r="AM167" s="84"/>
      <c r="AN167" s="84"/>
      <c r="AO167" s="85"/>
      <c r="AP167" s="261"/>
      <c r="AQ167" s="264"/>
      <c r="AR167" s="54"/>
      <c r="AS167" s="55"/>
      <c r="AT167" s="56" t="str">
        <f t="shared" si="7"/>
        <v/>
      </c>
    </row>
    <row r="168" spans="37:46">
      <c r="AK168" s="84"/>
      <c r="AL168" s="84"/>
      <c r="AM168" s="84"/>
      <c r="AN168" s="84"/>
      <c r="AO168" s="85"/>
      <c r="AP168" s="261"/>
      <c r="AQ168" s="264"/>
      <c r="AR168" s="54"/>
      <c r="AS168" s="55"/>
      <c r="AT168" s="56" t="str">
        <f t="shared" si="7"/>
        <v/>
      </c>
    </row>
    <row r="169" spans="37:46">
      <c r="AK169" s="84"/>
      <c r="AL169" s="84"/>
      <c r="AM169" s="84"/>
      <c r="AN169" s="84"/>
      <c r="AO169" s="85"/>
      <c r="AP169" s="261"/>
      <c r="AQ169" s="264"/>
      <c r="AR169" s="54"/>
      <c r="AS169" s="55"/>
      <c r="AT169" s="56" t="str">
        <f t="shared" si="7"/>
        <v/>
      </c>
    </row>
    <row r="170" spans="37:46">
      <c r="AK170" s="84"/>
      <c r="AL170" s="84"/>
      <c r="AM170" s="84"/>
      <c r="AN170" s="84"/>
      <c r="AO170" s="85"/>
      <c r="AP170" s="261"/>
      <c r="AQ170" s="264"/>
      <c r="AR170" s="54"/>
      <c r="AS170" s="55"/>
      <c r="AT170" s="56" t="str">
        <f t="shared" si="7"/>
        <v/>
      </c>
    </row>
    <row r="171" spans="37:46">
      <c r="AK171" s="84"/>
      <c r="AL171" s="84"/>
      <c r="AM171" s="84"/>
      <c r="AN171" s="84"/>
      <c r="AO171" s="85"/>
      <c r="AP171" s="261"/>
      <c r="AQ171" s="264"/>
      <c r="AR171" s="54"/>
      <c r="AS171" s="55"/>
      <c r="AT171" s="56" t="str">
        <f t="shared" si="7"/>
        <v/>
      </c>
    </row>
    <row r="172" spans="37:46">
      <c r="AK172" s="84"/>
      <c r="AL172" s="84"/>
      <c r="AM172" s="84"/>
      <c r="AN172" s="84"/>
      <c r="AO172" s="85"/>
      <c r="AP172" s="261"/>
      <c r="AQ172" s="264"/>
      <c r="AR172" s="54"/>
      <c r="AS172" s="55"/>
      <c r="AT172" s="56" t="str">
        <f t="shared" si="7"/>
        <v/>
      </c>
    </row>
    <row r="173" spans="37:46">
      <c r="AK173" s="84"/>
      <c r="AL173" s="84"/>
      <c r="AM173" s="84"/>
      <c r="AN173" s="84"/>
      <c r="AO173" s="85"/>
      <c r="AP173" s="261"/>
      <c r="AQ173" s="264"/>
      <c r="AR173" s="54"/>
      <c r="AS173" s="55"/>
      <c r="AT173" s="56" t="str">
        <f t="shared" si="7"/>
        <v/>
      </c>
    </row>
    <row r="174" spans="37:46">
      <c r="AK174" s="84"/>
      <c r="AL174" s="84"/>
      <c r="AM174" s="84"/>
      <c r="AN174" s="84"/>
      <c r="AO174" s="85"/>
      <c r="AP174" s="261"/>
      <c r="AQ174" s="264"/>
      <c r="AR174" s="54"/>
      <c r="AS174" s="55"/>
      <c r="AT174" s="56" t="str">
        <f t="shared" si="7"/>
        <v/>
      </c>
    </row>
    <row r="175" spans="37:46">
      <c r="AK175" s="84"/>
      <c r="AL175" s="84"/>
      <c r="AM175" s="84"/>
      <c r="AN175" s="84"/>
      <c r="AO175" s="85"/>
      <c r="AP175" s="261"/>
      <c r="AQ175" s="264"/>
      <c r="AR175" s="54"/>
      <c r="AS175" s="55"/>
      <c r="AT175" s="56" t="str">
        <f t="shared" si="7"/>
        <v/>
      </c>
    </row>
    <row r="176" spans="37:46" ht="15.75" thickBot="1">
      <c r="AK176" s="84"/>
      <c r="AL176" s="84"/>
      <c r="AM176" s="84"/>
      <c r="AN176" s="84"/>
      <c r="AO176" s="85"/>
      <c r="AP176" s="262"/>
      <c r="AQ176" s="265"/>
      <c r="AR176" s="65"/>
      <c r="AS176" s="66"/>
      <c r="AT176" s="67" t="str">
        <f t="shared" si="7"/>
        <v/>
      </c>
    </row>
    <row r="177" spans="37:46" ht="15.75" thickTop="1">
      <c r="AK177" s="84"/>
      <c r="AL177" s="84"/>
      <c r="AM177" s="84"/>
      <c r="AN177" s="84"/>
      <c r="AO177" s="85"/>
      <c r="AP177" s="398" t="str">
        <f>IF(AK17="","",AK17)</f>
        <v>Padre_Bento</v>
      </c>
      <c r="AQ177" s="401"/>
      <c r="AR177" s="46"/>
      <c r="AS177" s="47"/>
      <c r="AT177" s="48" t="str">
        <f t="shared" si="7"/>
        <v/>
      </c>
    </row>
    <row r="178" spans="37:46">
      <c r="AK178" s="84"/>
      <c r="AL178" s="84"/>
      <c r="AM178" s="84"/>
      <c r="AN178" s="84"/>
      <c r="AO178" s="85"/>
      <c r="AP178" s="399"/>
      <c r="AQ178" s="402"/>
      <c r="AR178" s="54" t="s">
        <v>198</v>
      </c>
      <c r="AS178" s="55" t="s">
        <v>187</v>
      </c>
      <c r="AT178" s="56" t="str">
        <f t="shared" si="7"/>
        <v>Alessandra Freire Yoshida</v>
      </c>
    </row>
    <row r="179" spans="37:46">
      <c r="AK179" s="84"/>
      <c r="AL179" s="84"/>
      <c r="AM179" s="84"/>
      <c r="AN179" s="84"/>
      <c r="AO179" s="85"/>
      <c r="AP179" s="399"/>
      <c r="AQ179" s="402"/>
      <c r="AR179" s="54" t="s">
        <v>196</v>
      </c>
      <c r="AS179" s="55" t="s">
        <v>185</v>
      </c>
      <c r="AT179" s="56" t="str">
        <f t="shared" si="7"/>
        <v>Andreia Torres</v>
      </c>
    </row>
    <row r="180" spans="37:46">
      <c r="AK180" s="84"/>
      <c r="AL180" s="84"/>
      <c r="AM180" s="84"/>
      <c r="AN180" s="84"/>
      <c r="AO180" s="85"/>
      <c r="AP180" s="399"/>
      <c r="AQ180" s="402"/>
      <c r="AR180" s="54" t="s">
        <v>193</v>
      </c>
      <c r="AS180" s="55" t="s">
        <v>184</v>
      </c>
      <c r="AT180" s="56" t="str">
        <f t="shared" si="7"/>
        <v>Carmen Regina Pereira Rampaso</v>
      </c>
    </row>
    <row r="181" spans="37:46">
      <c r="AK181" s="84"/>
      <c r="AL181" s="84"/>
      <c r="AM181" s="84"/>
      <c r="AN181" s="84"/>
      <c r="AO181" s="85"/>
      <c r="AP181" s="399"/>
      <c r="AQ181" s="402"/>
      <c r="AR181" s="54" t="s">
        <v>197</v>
      </c>
      <c r="AS181" s="55" t="s">
        <v>185</v>
      </c>
      <c r="AT181" s="56" t="str">
        <f t="shared" si="7"/>
        <v>Daniele Machado Bernardo da Costa</v>
      </c>
    </row>
    <row r="182" spans="37:46">
      <c r="AK182" s="84"/>
      <c r="AL182" s="84"/>
      <c r="AM182" s="84"/>
      <c r="AN182" s="84"/>
      <c r="AO182" s="85"/>
      <c r="AP182" s="399"/>
      <c r="AQ182" s="402"/>
      <c r="AR182" s="54" t="s">
        <v>204</v>
      </c>
      <c r="AS182" s="55" t="s">
        <v>190</v>
      </c>
      <c r="AT182" s="56" t="str">
        <f t="shared" si="7"/>
        <v>Jose Emilio de Andrade Filho</v>
      </c>
    </row>
    <row r="183" spans="37:46">
      <c r="AK183" s="84"/>
      <c r="AL183" s="84"/>
      <c r="AM183" s="84"/>
      <c r="AN183" s="84"/>
      <c r="AO183" s="85"/>
      <c r="AP183" s="399"/>
      <c r="AQ183" s="402"/>
      <c r="AR183" s="54" t="s">
        <v>199</v>
      </c>
      <c r="AS183" s="55" t="s">
        <v>188</v>
      </c>
      <c r="AT183" s="56" t="str">
        <f t="shared" si="7"/>
        <v>Marcio Goes Soares</v>
      </c>
    </row>
    <row r="184" spans="37:46">
      <c r="AK184" s="84"/>
      <c r="AL184" s="84"/>
      <c r="AM184" s="84"/>
      <c r="AN184" s="84"/>
      <c r="AO184" s="85"/>
      <c r="AP184" s="399"/>
      <c r="AQ184" s="402"/>
      <c r="AR184" s="54" t="s">
        <v>205</v>
      </c>
      <c r="AS184" s="55" t="s">
        <v>191</v>
      </c>
      <c r="AT184" s="56" t="str">
        <f t="shared" si="7"/>
        <v>Marcos Paulo Pacheco Diniz</v>
      </c>
    </row>
    <row r="185" spans="37:46">
      <c r="AK185" s="84"/>
      <c r="AL185" s="84"/>
      <c r="AM185" s="84"/>
      <c r="AN185" s="84"/>
      <c r="AO185" s="85"/>
      <c r="AP185" s="399"/>
      <c r="AQ185" s="402"/>
      <c r="AR185" s="54" t="s">
        <v>195</v>
      </c>
      <c r="AS185" s="55" t="s">
        <v>186</v>
      </c>
      <c r="AT185" s="56" t="str">
        <f t="shared" si="7"/>
        <v>Maria Madalena Costa do Valle Bazzo</v>
      </c>
    </row>
    <row r="186" spans="37:46">
      <c r="AK186" s="84"/>
      <c r="AL186" s="84"/>
      <c r="AM186" s="84"/>
      <c r="AN186" s="84"/>
      <c r="AO186" s="85"/>
      <c r="AP186" s="399"/>
      <c r="AQ186" s="402"/>
      <c r="AR186" s="54" t="s">
        <v>203</v>
      </c>
      <c r="AS186" s="55" t="s">
        <v>185</v>
      </c>
      <c r="AT186" s="56" t="str">
        <f t="shared" si="7"/>
        <v>Maria Ofelia Rodrigues</v>
      </c>
    </row>
    <row r="187" spans="37:46">
      <c r="AK187" s="84"/>
      <c r="AL187" s="84"/>
      <c r="AM187" s="84"/>
      <c r="AN187" s="84"/>
      <c r="AO187" s="85"/>
      <c r="AP187" s="399"/>
      <c r="AQ187" s="402"/>
      <c r="AR187" s="54" t="s">
        <v>194</v>
      </c>
      <c r="AS187" s="55" t="s">
        <v>185</v>
      </c>
      <c r="AT187" s="56" t="str">
        <f t="shared" si="7"/>
        <v>Marta Santos Oliveira</v>
      </c>
    </row>
    <row r="188" spans="37:46">
      <c r="AK188" s="84"/>
      <c r="AL188" s="84"/>
      <c r="AM188" s="84"/>
      <c r="AN188" s="84"/>
      <c r="AO188" s="85"/>
      <c r="AP188" s="399"/>
      <c r="AQ188" s="402"/>
      <c r="AR188" s="54" t="s">
        <v>200</v>
      </c>
      <c r="AS188" s="55" t="s">
        <v>192</v>
      </c>
      <c r="AT188" s="56" t="str">
        <f t="shared" si="7"/>
        <v>Paula Cristina Bono</v>
      </c>
    </row>
    <row r="189" spans="37:46">
      <c r="AK189" s="84"/>
      <c r="AL189" s="84"/>
      <c r="AM189" s="84"/>
      <c r="AN189" s="84"/>
      <c r="AO189" s="85"/>
      <c r="AP189" s="399"/>
      <c r="AQ189" s="402"/>
      <c r="AR189" s="54" t="s">
        <v>202</v>
      </c>
      <c r="AS189" s="55" t="s">
        <v>189</v>
      </c>
      <c r="AT189" s="56" t="str">
        <f t="shared" si="7"/>
        <v>Roberto de Almeida Duarte</v>
      </c>
    </row>
    <row r="190" spans="37:46">
      <c r="AK190" s="84"/>
      <c r="AL190" s="84"/>
      <c r="AM190" s="84"/>
      <c r="AN190" s="84"/>
      <c r="AO190" s="85"/>
      <c r="AP190" s="399"/>
      <c r="AQ190" s="402"/>
      <c r="AR190" s="54" t="s">
        <v>201</v>
      </c>
      <c r="AS190" s="55" t="s">
        <v>187</v>
      </c>
      <c r="AT190" s="56" t="str">
        <f t="shared" si="7"/>
        <v>Thalita Neves Hitaka</v>
      </c>
    </row>
    <row r="191" spans="37:46">
      <c r="AK191" s="84"/>
      <c r="AL191" s="84"/>
      <c r="AM191" s="84"/>
      <c r="AN191" s="84"/>
      <c r="AO191" s="85"/>
      <c r="AP191" s="399"/>
      <c r="AQ191" s="402"/>
      <c r="AR191" s="54"/>
      <c r="AS191" s="55"/>
      <c r="AT191" s="56" t="str">
        <f t="shared" si="7"/>
        <v/>
      </c>
    </row>
    <row r="192" spans="37:46">
      <c r="AK192" s="84"/>
      <c r="AL192" s="84"/>
      <c r="AM192" s="84"/>
      <c r="AN192" s="84"/>
      <c r="AO192" s="85"/>
      <c r="AP192" s="399"/>
      <c r="AQ192" s="402"/>
      <c r="AR192" s="54"/>
      <c r="AS192" s="55"/>
      <c r="AT192" s="56" t="str">
        <f t="shared" si="7"/>
        <v/>
      </c>
    </row>
    <row r="193" spans="37:46">
      <c r="AK193" s="84"/>
      <c r="AL193" s="84"/>
      <c r="AM193" s="84"/>
      <c r="AN193" s="84"/>
      <c r="AO193" s="85"/>
      <c r="AP193" s="399"/>
      <c r="AQ193" s="402"/>
      <c r="AR193" s="54"/>
      <c r="AS193" s="55"/>
      <c r="AT193" s="56" t="str">
        <f t="shared" si="7"/>
        <v/>
      </c>
    </row>
    <row r="194" spans="37:46">
      <c r="AK194" s="84"/>
      <c r="AL194" s="84"/>
      <c r="AM194" s="84"/>
      <c r="AN194" s="84"/>
      <c r="AO194" s="85"/>
      <c r="AP194" s="399"/>
      <c r="AQ194" s="402"/>
      <c r="AR194" s="54"/>
      <c r="AS194" s="55"/>
      <c r="AT194" s="56" t="str">
        <f t="shared" si="7"/>
        <v/>
      </c>
    </row>
    <row r="195" spans="37:46">
      <c r="AK195" s="84"/>
      <c r="AL195" s="84"/>
      <c r="AM195" s="84"/>
      <c r="AN195" s="84"/>
      <c r="AO195" s="85"/>
      <c r="AP195" s="399"/>
      <c r="AQ195" s="402"/>
      <c r="AR195" s="54"/>
      <c r="AS195" s="55"/>
      <c r="AT195" s="56" t="str">
        <f t="shared" si="7"/>
        <v/>
      </c>
    </row>
    <row r="196" spans="37:46">
      <c r="AK196" s="84"/>
      <c r="AL196" s="84"/>
      <c r="AM196" s="84"/>
      <c r="AN196" s="84"/>
      <c r="AO196" s="85"/>
      <c r="AP196" s="399"/>
      <c r="AQ196" s="402"/>
      <c r="AR196" s="54"/>
      <c r="AS196" s="55"/>
      <c r="AT196" s="56" t="str">
        <f t="shared" si="7"/>
        <v/>
      </c>
    </row>
    <row r="197" spans="37:46" ht="15.75" thickBot="1">
      <c r="AK197" s="84"/>
      <c r="AL197" s="84"/>
      <c r="AM197" s="84"/>
      <c r="AN197" s="84"/>
      <c r="AO197" s="85"/>
      <c r="AP197" s="400"/>
      <c r="AQ197" s="403"/>
      <c r="AR197" s="65"/>
      <c r="AS197" s="66"/>
      <c r="AT197" s="67" t="str">
        <f t="shared" si="7"/>
        <v/>
      </c>
    </row>
    <row r="198" spans="37:46" ht="15.75" thickTop="1">
      <c r="AK198" s="84"/>
      <c r="AL198" s="84"/>
      <c r="AM198" s="84"/>
      <c r="AN198" s="84"/>
      <c r="AO198" s="85"/>
      <c r="AP198" s="404" t="str">
        <f>IF(AK18="","",AK18)</f>
        <v>Sorocaba</v>
      </c>
      <c r="AQ198" s="407"/>
      <c r="AR198" s="46"/>
      <c r="AS198" s="47"/>
      <c r="AT198" s="48" t="str">
        <f t="shared" si="7"/>
        <v/>
      </c>
    </row>
    <row r="199" spans="37:46">
      <c r="AK199" s="84"/>
      <c r="AL199" s="84"/>
      <c r="AM199" s="84"/>
      <c r="AN199" s="84"/>
      <c r="AO199" s="85"/>
      <c r="AP199" s="405"/>
      <c r="AQ199" s="408"/>
      <c r="AR199" s="54" t="s">
        <v>209</v>
      </c>
      <c r="AS199" s="55" t="s">
        <v>208</v>
      </c>
      <c r="AT199" s="56" t="str">
        <f t="shared" si="7"/>
        <v>Michele Garcia Mari</v>
      </c>
    </row>
    <row r="200" spans="37:46">
      <c r="AK200" s="84"/>
      <c r="AL200" s="84"/>
      <c r="AM200" s="84"/>
      <c r="AN200" s="84"/>
      <c r="AO200" s="85"/>
      <c r="AP200" s="405"/>
      <c r="AQ200" s="408"/>
      <c r="AR200" s="54"/>
      <c r="AS200" s="55"/>
      <c r="AT200" s="56" t="str">
        <f t="shared" si="7"/>
        <v/>
      </c>
    </row>
    <row r="201" spans="37:46">
      <c r="AK201" s="84"/>
      <c r="AL201" s="84"/>
      <c r="AM201" s="84"/>
      <c r="AN201" s="84"/>
      <c r="AO201" s="85"/>
      <c r="AP201" s="405"/>
      <c r="AQ201" s="408"/>
      <c r="AR201" s="54"/>
      <c r="AS201" s="55"/>
      <c r="AT201" s="56" t="str">
        <f t="shared" si="7"/>
        <v/>
      </c>
    </row>
    <row r="202" spans="37:46">
      <c r="AK202" s="84"/>
      <c r="AL202" s="84"/>
      <c r="AM202" s="84"/>
      <c r="AN202" s="84"/>
      <c r="AO202" s="85"/>
      <c r="AP202" s="405"/>
      <c r="AQ202" s="408"/>
      <c r="AR202" s="54"/>
      <c r="AS202" s="55"/>
      <c r="AT202" s="56" t="str">
        <f t="shared" ref="AT202:AT265" si="8">IF(AR202="","",AR202)</f>
        <v/>
      </c>
    </row>
    <row r="203" spans="37:46">
      <c r="AK203" s="84"/>
      <c r="AL203" s="84"/>
      <c r="AM203" s="84"/>
      <c r="AN203" s="84"/>
      <c r="AO203" s="85"/>
      <c r="AP203" s="405"/>
      <c r="AQ203" s="408"/>
      <c r="AR203" s="54"/>
      <c r="AS203" s="55"/>
      <c r="AT203" s="56" t="str">
        <f t="shared" si="8"/>
        <v/>
      </c>
    </row>
    <row r="204" spans="37:46">
      <c r="AK204" s="84"/>
      <c r="AL204" s="84"/>
      <c r="AM204" s="84"/>
      <c r="AN204" s="84"/>
      <c r="AO204" s="85"/>
      <c r="AP204" s="405"/>
      <c r="AQ204" s="408"/>
      <c r="AR204" s="54"/>
      <c r="AS204" s="55"/>
      <c r="AT204" s="56" t="str">
        <f t="shared" si="8"/>
        <v/>
      </c>
    </row>
    <row r="205" spans="37:46">
      <c r="AK205" s="84"/>
      <c r="AL205" s="84"/>
      <c r="AM205" s="84"/>
      <c r="AN205" s="84"/>
      <c r="AO205" s="85"/>
      <c r="AP205" s="405"/>
      <c r="AQ205" s="408"/>
      <c r="AR205" s="54"/>
      <c r="AS205" s="55"/>
      <c r="AT205" s="56" t="str">
        <f t="shared" si="8"/>
        <v/>
      </c>
    </row>
    <row r="206" spans="37:46">
      <c r="AK206" s="84"/>
      <c r="AL206" s="84"/>
      <c r="AM206" s="84"/>
      <c r="AN206" s="84"/>
      <c r="AO206" s="85"/>
      <c r="AP206" s="405"/>
      <c r="AQ206" s="408"/>
      <c r="AR206" s="54"/>
      <c r="AS206" s="55"/>
      <c r="AT206" s="56" t="str">
        <f t="shared" si="8"/>
        <v/>
      </c>
    </row>
    <row r="207" spans="37:46">
      <c r="AK207" s="84"/>
      <c r="AL207" s="84"/>
      <c r="AM207" s="84"/>
      <c r="AN207" s="84"/>
      <c r="AO207" s="85"/>
      <c r="AP207" s="405"/>
      <c r="AQ207" s="408"/>
      <c r="AR207" s="54"/>
      <c r="AS207" s="55"/>
      <c r="AT207" s="56" t="str">
        <f t="shared" si="8"/>
        <v/>
      </c>
    </row>
    <row r="208" spans="37:46">
      <c r="AK208" s="84"/>
      <c r="AL208" s="84"/>
      <c r="AM208" s="84"/>
      <c r="AN208" s="84"/>
      <c r="AO208" s="85"/>
      <c r="AP208" s="405"/>
      <c r="AQ208" s="408"/>
      <c r="AR208" s="54"/>
      <c r="AS208" s="55"/>
      <c r="AT208" s="56" t="str">
        <f t="shared" si="8"/>
        <v/>
      </c>
    </row>
    <row r="209" spans="37:46">
      <c r="AK209" s="84"/>
      <c r="AL209" s="84"/>
      <c r="AM209" s="84"/>
      <c r="AN209" s="84"/>
      <c r="AO209" s="85"/>
      <c r="AP209" s="405"/>
      <c r="AQ209" s="408"/>
      <c r="AR209" s="54"/>
      <c r="AS209" s="55"/>
      <c r="AT209" s="56" t="str">
        <f t="shared" si="8"/>
        <v/>
      </c>
    </row>
    <row r="210" spans="37:46">
      <c r="AK210" s="84"/>
      <c r="AL210" s="84"/>
      <c r="AM210" s="84"/>
      <c r="AN210" s="84"/>
      <c r="AO210" s="85"/>
      <c r="AP210" s="405"/>
      <c r="AQ210" s="408"/>
      <c r="AR210" s="54"/>
      <c r="AS210" s="55"/>
      <c r="AT210" s="56" t="str">
        <f t="shared" si="8"/>
        <v/>
      </c>
    </row>
    <row r="211" spans="37:46">
      <c r="AK211" s="84"/>
      <c r="AL211" s="84"/>
      <c r="AM211" s="84"/>
      <c r="AN211" s="84"/>
      <c r="AO211" s="85"/>
      <c r="AP211" s="405"/>
      <c r="AQ211" s="408"/>
      <c r="AR211" s="54"/>
      <c r="AS211" s="55"/>
      <c r="AT211" s="56" t="str">
        <f t="shared" si="8"/>
        <v/>
      </c>
    </row>
    <row r="212" spans="37:46">
      <c r="AK212" s="84"/>
      <c r="AL212" s="84"/>
      <c r="AM212" s="84"/>
      <c r="AN212" s="84"/>
      <c r="AO212" s="85"/>
      <c r="AP212" s="405"/>
      <c r="AQ212" s="408"/>
      <c r="AR212" s="54"/>
      <c r="AS212" s="55"/>
      <c r="AT212" s="56" t="str">
        <f t="shared" si="8"/>
        <v/>
      </c>
    </row>
    <row r="213" spans="37:46">
      <c r="AK213" s="84"/>
      <c r="AL213" s="84"/>
      <c r="AM213" s="84"/>
      <c r="AN213" s="84"/>
      <c r="AO213" s="85"/>
      <c r="AP213" s="405"/>
      <c r="AQ213" s="408"/>
      <c r="AR213" s="54"/>
      <c r="AS213" s="55"/>
      <c r="AT213" s="56" t="str">
        <f t="shared" si="8"/>
        <v/>
      </c>
    </row>
    <row r="214" spans="37:46">
      <c r="AK214" s="84"/>
      <c r="AL214" s="84"/>
      <c r="AM214" s="84"/>
      <c r="AN214" s="84"/>
      <c r="AO214" s="85"/>
      <c r="AP214" s="405"/>
      <c r="AQ214" s="408"/>
      <c r="AR214" s="54"/>
      <c r="AS214" s="55"/>
      <c r="AT214" s="56" t="str">
        <f t="shared" si="8"/>
        <v/>
      </c>
    </row>
    <row r="215" spans="37:46">
      <c r="AK215" s="84"/>
      <c r="AL215" s="84"/>
      <c r="AM215" s="84"/>
      <c r="AN215" s="84"/>
      <c r="AO215" s="85"/>
      <c r="AP215" s="405"/>
      <c r="AQ215" s="408"/>
      <c r="AR215" s="54"/>
      <c r="AS215" s="55"/>
      <c r="AT215" s="56" t="str">
        <f t="shared" si="8"/>
        <v/>
      </c>
    </row>
    <row r="216" spans="37:46">
      <c r="AK216" s="84"/>
      <c r="AL216" s="84"/>
      <c r="AM216" s="84"/>
      <c r="AN216" s="84"/>
      <c r="AO216" s="85"/>
      <c r="AP216" s="405"/>
      <c r="AQ216" s="408"/>
      <c r="AR216" s="54"/>
      <c r="AS216" s="55"/>
      <c r="AT216" s="56" t="str">
        <f t="shared" si="8"/>
        <v/>
      </c>
    </row>
    <row r="217" spans="37:46">
      <c r="AK217" s="84"/>
      <c r="AL217" s="84"/>
      <c r="AM217" s="84"/>
      <c r="AN217" s="84"/>
      <c r="AO217" s="85"/>
      <c r="AP217" s="405"/>
      <c r="AQ217" s="408"/>
      <c r="AR217" s="54"/>
      <c r="AS217" s="55"/>
      <c r="AT217" s="56" t="str">
        <f t="shared" si="8"/>
        <v/>
      </c>
    </row>
    <row r="218" spans="37:46" ht="15.75" thickBot="1">
      <c r="AK218" s="84"/>
      <c r="AL218" s="84"/>
      <c r="AM218" s="84"/>
      <c r="AN218" s="84"/>
      <c r="AO218" s="85"/>
      <c r="AP218" s="406"/>
      <c r="AQ218" s="409"/>
      <c r="AR218" s="65"/>
      <c r="AS218" s="66"/>
      <c r="AT218" s="67" t="str">
        <f t="shared" si="8"/>
        <v/>
      </c>
    </row>
    <row r="219" spans="37:46" ht="15.75" thickTop="1">
      <c r="AK219" s="84"/>
      <c r="AL219" s="84"/>
      <c r="AM219" s="84"/>
      <c r="AN219" s="84"/>
      <c r="AO219" s="85"/>
      <c r="AP219" s="380" t="str">
        <f>IF(AK19="","",AK19)</f>
        <v>DGAC</v>
      </c>
      <c r="AQ219" s="383"/>
      <c r="AR219" s="46"/>
      <c r="AS219" s="47"/>
      <c r="AT219" s="48" t="str">
        <f t="shared" si="8"/>
        <v/>
      </c>
    </row>
    <row r="220" spans="37:46">
      <c r="AK220" s="84"/>
      <c r="AL220" s="84"/>
      <c r="AM220" s="84"/>
      <c r="AN220" s="84"/>
      <c r="AO220" s="85"/>
      <c r="AP220" s="381"/>
      <c r="AQ220" s="384"/>
      <c r="AR220" s="54" t="s">
        <v>236</v>
      </c>
      <c r="AS220" s="55" t="s">
        <v>229</v>
      </c>
      <c r="AT220" s="56" t="str">
        <f t="shared" si="8"/>
        <v>Adalberto Ceruqeira Nunes</v>
      </c>
    </row>
    <row r="221" spans="37:46">
      <c r="AK221" s="84"/>
      <c r="AL221" s="84"/>
      <c r="AM221" s="84"/>
      <c r="AN221" s="84"/>
      <c r="AO221" s="85"/>
      <c r="AP221" s="381"/>
      <c r="AQ221" s="384"/>
      <c r="AR221" s="54" t="s">
        <v>237</v>
      </c>
      <c r="AS221" s="55" t="s">
        <v>231</v>
      </c>
      <c r="AT221" s="56" t="str">
        <f t="shared" si="8"/>
        <v>Antonio Ferreira</v>
      </c>
    </row>
    <row r="222" spans="37:46">
      <c r="AK222" s="84"/>
      <c r="AL222" s="84"/>
      <c r="AM222" s="84"/>
      <c r="AN222" s="84"/>
      <c r="AO222" s="85"/>
      <c r="AP222" s="381"/>
      <c r="AQ222" s="384"/>
      <c r="AR222" s="54" t="s">
        <v>235</v>
      </c>
      <c r="AS222" s="55" t="s">
        <v>230</v>
      </c>
      <c r="AT222" s="56" t="str">
        <f t="shared" si="8"/>
        <v>Claucir Campos dos Santos</v>
      </c>
    </row>
    <row r="223" spans="37:46">
      <c r="AK223" s="84"/>
      <c r="AL223" s="84"/>
      <c r="AM223" s="84"/>
      <c r="AN223" s="84"/>
      <c r="AO223" s="85"/>
      <c r="AP223" s="381"/>
      <c r="AQ223" s="384"/>
      <c r="AR223" s="54" t="s">
        <v>238</v>
      </c>
      <c r="AS223" s="55" t="s">
        <v>232</v>
      </c>
      <c r="AT223" s="56" t="str">
        <f t="shared" si="8"/>
        <v>Edson de Jesus Santana</v>
      </c>
    </row>
    <row r="224" spans="37:46">
      <c r="AK224" s="84"/>
      <c r="AL224" s="84"/>
      <c r="AM224" s="84"/>
      <c r="AN224" s="84"/>
      <c r="AO224" s="85"/>
      <c r="AP224" s="381"/>
      <c r="AQ224" s="384"/>
      <c r="AR224" s="54" t="s">
        <v>239</v>
      </c>
      <c r="AS224" s="55" t="s">
        <v>230</v>
      </c>
      <c r="AT224" s="56" t="str">
        <f t="shared" si="8"/>
        <v>Fabiana Campos Lima</v>
      </c>
    </row>
    <row r="225" spans="37:46">
      <c r="AK225" s="84"/>
      <c r="AL225" s="84"/>
      <c r="AM225" s="84"/>
      <c r="AN225" s="84"/>
      <c r="AO225" s="85"/>
      <c r="AP225" s="381"/>
      <c r="AQ225" s="384"/>
      <c r="AR225" s="54" t="s">
        <v>233</v>
      </c>
      <c r="AS225" s="55" t="s">
        <v>228</v>
      </c>
      <c r="AT225" s="56" t="str">
        <f t="shared" si="8"/>
        <v>Humberto Cupertino dos Santos</v>
      </c>
    </row>
    <row r="226" spans="37:46">
      <c r="AK226" s="84"/>
      <c r="AL226" s="84"/>
      <c r="AM226" s="84"/>
      <c r="AN226" s="84"/>
      <c r="AO226" s="85"/>
      <c r="AP226" s="381"/>
      <c r="AQ226" s="384"/>
      <c r="AR226" s="54" t="s">
        <v>240</v>
      </c>
      <c r="AS226" s="55" t="s">
        <v>230</v>
      </c>
      <c r="AT226" s="56" t="str">
        <f t="shared" si="8"/>
        <v>Leandro Komegae</v>
      </c>
    </row>
    <row r="227" spans="37:46">
      <c r="AK227" s="84"/>
      <c r="AL227" s="84"/>
      <c r="AM227" s="84"/>
      <c r="AN227" s="84"/>
      <c r="AO227" s="85"/>
      <c r="AP227" s="381"/>
      <c r="AQ227" s="384"/>
      <c r="AR227" s="54" t="s">
        <v>234</v>
      </c>
      <c r="AS227" s="55" t="s">
        <v>229</v>
      </c>
      <c r="AT227" s="56" t="str">
        <f t="shared" si="8"/>
        <v>Liliana Aparecida Strefezza Brunelli</v>
      </c>
    </row>
    <row r="228" spans="37:46">
      <c r="AK228" s="84"/>
      <c r="AL228" s="84"/>
      <c r="AM228" s="84"/>
      <c r="AN228" s="84"/>
      <c r="AO228" s="85"/>
      <c r="AP228" s="381"/>
      <c r="AQ228" s="384"/>
      <c r="AR228" s="54"/>
      <c r="AS228" s="55"/>
      <c r="AT228" s="56" t="str">
        <f t="shared" si="8"/>
        <v/>
      </c>
    </row>
    <row r="229" spans="37:46">
      <c r="AK229" s="84"/>
      <c r="AL229" s="84"/>
      <c r="AM229" s="84"/>
      <c r="AN229" s="84"/>
      <c r="AO229" s="85"/>
      <c r="AP229" s="381"/>
      <c r="AQ229" s="384"/>
      <c r="AR229" s="54"/>
      <c r="AS229" s="55"/>
      <c r="AT229" s="56" t="str">
        <f t="shared" si="8"/>
        <v/>
      </c>
    </row>
    <row r="230" spans="37:46">
      <c r="AK230" s="84"/>
      <c r="AL230" s="84"/>
      <c r="AM230" s="84"/>
      <c r="AN230" s="84"/>
      <c r="AO230" s="85"/>
      <c r="AP230" s="381"/>
      <c r="AQ230" s="384"/>
      <c r="AR230" s="54"/>
      <c r="AS230" s="55"/>
      <c r="AT230" s="56" t="str">
        <f t="shared" si="8"/>
        <v/>
      </c>
    </row>
    <row r="231" spans="37:46">
      <c r="AK231" s="84"/>
      <c r="AL231" s="84"/>
      <c r="AM231" s="84"/>
      <c r="AN231" s="84"/>
      <c r="AO231" s="85"/>
      <c r="AP231" s="381"/>
      <c r="AQ231" s="384"/>
      <c r="AR231" s="54"/>
      <c r="AS231" s="55"/>
      <c r="AT231" s="56" t="str">
        <f t="shared" si="8"/>
        <v/>
      </c>
    </row>
    <row r="232" spans="37:46">
      <c r="AK232" s="84"/>
      <c r="AL232" s="84"/>
      <c r="AM232" s="84"/>
      <c r="AN232" s="84"/>
      <c r="AO232" s="85"/>
      <c r="AP232" s="381"/>
      <c r="AQ232" s="384"/>
      <c r="AR232" s="54"/>
      <c r="AS232" s="55"/>
      <c r="AT232" s="56" t="str">
        <f t="shared" si="8"/>
        <v/>
      </c>
    </row>
    <row r="233" spans="37:46">
      <c r="AK233" s="84"/>
      <c r="AL233" s="84"/>
      <c r="AM233" s="84"/>
      <c r="AN233" s="84"/>
      <c r="AO233" s="85"/>
      <c r="AP233" s="381"/>
      <c r="AQ233" s="384"/>
      <c r="AR233" s="54"/>
      <c r="AS233" s="55"/>
      <c r="AT233" s="56" t="str">
        <f t="shared" si="8"/>
        <v/>
      </c>
    </row>
    <row r="234" spans="37:46">
      <c r="AK234" s="84"/>
      <c r="AL234" s="84"/>
      <c r="AM234" s="84"/>
      <c r="AN234" s="84"/>
      <c r="AO234" s="85"/>
      <c r="AP234" s="381"/>
      <c r="AQ234" s="384"/>
      <c r="AR234" s="54"/>
      <c r="AS234" s="55"/>
      <c r="AT234" s="56" t="str">
        <f t="shared" si="8"/>
        <v/>
      </c>
    </row>
    <row r="235" spans="37:46">
      <c r="AK235" s="84"/>
      <c r="AL235" s="84"/>
      <c r="AM235" s="84"/>
      <c r="AN235" s="84"/>
      <c r="AO235" s="85"/>
      <c r="AP235" s="381"/>
      <c r="AQ235" s="384"/>
      <c r="AR235" s="54"/>
      <c r="AS235" s="55"/>
      <c r="AT235" s="56" t="str">
        <f t="shared" si="8"/>
        <v/>
      </c>
    </row>
    <row r="236" spans="37:46">
      <c r="AK236" s="84"/>
      <c r="AL236" s="84"/>
      <c r="AM236" s="84"/>
      <c r="AN236" s="84"/>
      <c r="AO236" s="85"/>
      <c r="AP236" s="381"/>
      <c r="AQ236" s="384"/>
      <c r="AR236" s="54"/>
      <c r="AS236" s="55"/>
      <c r="AT236" s="56" t="str">
        <f t="shared" si="8"/>
        <v/>
      </c>
    </row>
    <row r="237" spans="37:46">
      <c r="AK237" s="84"/>
      <c r="AL237" s="84"/>
      <c r="AM237" s="84"/>
      <c r="AN237" s="84"/>
      <c r="AO237" s="85"/>
      <c r="AP237" s="381"/>
      <c r="AQ237" s="384"/>
      <c r="AR237" s="54"/>
      <c r="AS237" s="55"/>
      <c r="AT237" s="56" t="str">
        <f t="shared" si="8"/>
        <v/>
      </c>
    </row>
    <row r="238" spans="37:46">
      <c r="AK238" s="84"/>
      <c r="AL238" s="84"/>
      <c r="AM238" s="84"/>
      <c r="AN238" s="84"/>
      <c r="AO238" s="85"/>
      <c r="AP238" s="381"/>
      <c r="AQ238" s="384"/>
      <c r="AR238" s="54"/>
      <c r="AS238" s="55"/>
      <c r="AT238" s="56" t="str">
        <f t="shared" si="8"/>
        <v/>
      </c>
    </row>
    <row r="239" spans="37:46" ht="15.75" thickBot="1">
      <c r="AK239" s="84"/>
      <c r="AL239" s="84"/>
      <c r="AM239" s="84"/>
      <c r="AN239" s="84"/>
      <c r="AO239" s="85"/>
      <c r="AP239" s="382"/>
      <c r="AQ239" s="385"/>
      <c r="AR239" s="65"/>
      <c r="AS239" s="66"/>
      <c r="AT239" s="67" t="str">
        <f t="shared" si="8"/>
        <v/>
      </c>
    </row>
    <row r="240" spans="37:46" ht="15.75" thickTop="1">
      <c r="AK240" s="84"/>
      <c r="AL240" s="84"/>
      <c r="AM240" s="84"/>
      <c r="AN240" s="84"/>
      <c r="AO240" s="85"/>
      <c r="AP240" s="386" t="str">
        <f>IF(AK20="","",AK20)</f>
        <v>Presidente_Prudente</v>
      </c>
      <c r="AQ240" s="389"/>
      <c r="AR240" s="46"/>
      <c r="AS240" s="47"/>
      <c r="AT240" s="48" t="str">
        <f t="shared" si="8"/>
        <v/>
      </c>
    </row>
    <row r="241" spans="37:46">
      <c r="AK241" s="84"/>
      <c r="AL241" s="84"/>
      <c r="AM241" s="84"/>
      <c r="AN241" s="84"/>
      <c r="AO241" s="85"/>
      <c r="AP241" s="387"/>
      <c r="AQ241" s="390"/>
      <c r="AR241" s="54" t="s">
        <v>244</v>
      </c>
      <c r="AS241" s="55" t="s">
        <v>243</v>
      </c>
      <c r="AT241" s="56" t="str">
        <f t="shared" si="8"/>
        <v>Leonardo Medina Ishikawa</v>
      </c>
    </row>
    <row r="242" spans="37:46">
      <c r="AK242" s="84"/>
      <c r="AL242" s="84"/>
      <c r="AM242" s="84"/>
      <c r="AN242" s="84"/>
      <c r="AO242" s="85"/>
      <c r="AP242" s="387"/>
      <c r="AQ242" s="390"/>
      <c r="AR242" s="54"/>
      <c r="AS242" s="55"/>
      <c r="AT242" s="56" t="str">
        <f t="shared" si="8"/>
        <v/>
      </c>
    </row>
    <row r="243" spans="37:46">
      <c r="AK243" s="84"/>
      <c r="AL243" s="84"/>
      <c r="AM243" s="84"/>
      <c r="AN243" s="84"/>
      <c r="AO243" s="85"/>
      <c r="AP243" s="387"/>
      <c r="AQ243" s="390"/>
      <c r="AR243" s="54"/>
      <c r="AS243" s="55"/>
      <c r="AT243" s="56" t="str">
        <f t="shared" si="8"/>
        <v/>
      </c>
    </row>
    <row r="244" spans="37:46">
      <c r="AK244" s="84"/>
      <c r="AL244" s="84"/>
      <c r="AM244" s="84"/>
      <c r="AN244" s="84"/>
      <c r="AO244" s="85"/>
      <c r="AP244" s="387"/>
      <c r="AQ244" s="390"/>
      <c r="AR244" s="54"/>
      <c r="AS244" s="55"/>
      <c r="AT244" s="56" t="str">
        <f t="shared" si="8"/>
        <v/>
      </c>
    </row>
    <row r="245" spans="37:46">
      <c r="AK245" s="84"/>
      <c r="AL245" s="84"/>
      <c r="AM245" s="84"/>
      <c r="AN245" s="84"/>
      <c r="AO245" s="85"/>
      <c r="AP245" s="387"/>
      <c r="AQ245" s="390"/>
      <c r="AR245" s="54"/>
      <c r="AS245" s="55"/>
      <c r="AT245" s="56" t="str">
        <f t="shared" si="8"/>
        <v/>
      </c>
    </row>
    <row r="246" spans="37:46">
      <c r="AK246" s="84"/>
      <c r="AL246" s="84"/>
      <c r="AM246" s="84"/>
      <c r="AN246" s="84"/>
      <c r="AO246" s="85"/>
      <c r="AP246" s="387"/>
      <c r="AQ246" s="390"/>
      <c r="AR246" s="54"/>
      <c r="AS246" s="55"/>
      <c r="AT246" s="56" t="str">
        <f t="shared" si="8"/>
        <v/>
      </c>
    </row>
    <row r="247" spans="37:46">
      <c r="AK247" s="84"/>
      <c r="AL247" s="84"/>
      <c r="AM247" s="84"/>
      <c r="AN247" s="84"/>
      <c r="AO247" s="85"/>
      <c r="AP247" s="387"/>
      <c r="AQ247" s="390"/>
      <c r="AR247" s="54"/>
      <c r="AS247" s="55"/>
      <c r="AT247" s="56" t="str">
        <f t="shared" si="8"/>
        <v/>
      </c>
    </row>
    <row r="248" spans="37:46">
      <c r="AK248" s="84"/>
      <c r="AL248" s="84"/>
      <c r="AM248" s="84"/>
      <c r="AN248" s="84"/>
      <c r="AO248" s="85"/>
      <c r="AP248" s="387"/>
      <c r="AQ248" s="390"/>
      <c r="AR248" s="54"/>
      <c r="AS248" s="55"/>
      <c r="AT248" s="56" t="str">
        <f t="shared" si="8"/>
        <v/>
      </c>
    </row>
    <row r="249" spans="37:46">
      <c r="AK249" s="84"/>
      <c r="AL249" s="84"/>
      <c r="AM249" s="84"/>
      <c r="AN249" s="84"/>
      <c r="AO249" s="85"/>
      <c r="AP249" s="387"/>
      <c r="AQ249" s="390"/>
      <c r="AR249" s="54"/>
      <c r="AS249" s="55"/>
      <c r="AT249" s="56" t="str">
        <f t="shared" si="8"/>
        <v/>
      </c>
    </row>
    <row r="250" spans="37:46">
      <c r="AK250" s="84"/>
      <c r="AL250" s="84"/>
      <c r="AM250" s="84"/>
      <c r="AN250" s="84"/>
      <c r="AO250" s="85"/>
      <c r="AP250" s="387"/>
      <c r="AQ250" s="390"/>
      <c r="AR250" s="54"/>
      <c r="AS250" s="55"/>
      <c r="AT250" s="56" t="str">
        <f t="shared" si="8"/>
        <v/>
      </c>
    </row>
    <row r="251" spans="37:46">
      <c r="AK251" s="84"/>
      <c r="AL251" s="84"/>
      <c r="AM251" s="84"/>
      <c r="AN251" s="84"/>
      <c r="AO251" s="85"/>
      <c r="AP251" s="387"/>
      <c r="AQ251" s="390"/>
      <c r="AR251" s="54"/>
      <c r="AS251" s="55"/>
      <c r="AT251" s="56" t="str">
        <f t="shared" si="8"/>
        <v/>
      </c>
    </row>
    <row r="252" spans="37:46">
      <c r="AK252" s="84"/>
      <c r="AL252" s="84"/>
      <c r="AM252" s="84"/>
      <c r="AN252" s="84"/>
      <c r="AO252" s="85"/>
      <c r="AP252" s="387"/>
      <c r="AQ252" s="390"/>
      <c r="AR252" s="54"/>
      <c r="AS252" s="55"/>
      <c r="AT252" s="56" t="str">
        <f t="shared" si="8"/>
        <v/>
      </c>
    </row>
    <row r="253" spans="37:46">
      <c r="AK253" s="84"/>
      <c r="AL253" s="84"/>
      <c r="AM253" s="84"/>
      <c r="AN253" s="84"/>
      <c r="AO253" s="85"/>
      <c r="AP253" s="387"/>
      <c r="AQ253" s="390"/>
      <c r="AR253" s="54"/>
      <c r="AS253" s="55"/>
      <c r="AT253" s="56" t="str">
        <f t="shared" si="8"/>
        <v/>
      </c>
    </row>
    <row r="254" spans="37:46">
      <c r="AK254" s="84"/>
      <c r="AL254" s="84"/>
      <c r="AM254" s="84"/>
      <c r="AN254" s="84"/>
      <c r="AO254" s="85"/>
      <c r="AP254" s="387"/>
      <c r="AQ254" s="390"/>
      <c r="AR254" s="54"/>
      <c r="AS254" s="55"/>
      <c r="AT254" s="56" t="str">
        <f t="shared" si="8"/>
        <v/>
      </c>
    </row>
    <row r="255" spans="37:46">
      <c r="AK255" s="84"/>
      <c r="AL255" s="84"/>
      <c r="AM255" s="84"/>
      <c r="AN255" s="84"/>
      <c r="AO255" s="85"/>
      <c r="AP255" s="387"/>
      <c r="AQ255" s="390"/>
      <c r="AR255" s="54"/>
      <c r="AS255" s="55"/>
      <c r="AT255" s="56" t="str">
        <f t="shared" si="8"/>
        <v/>
      </c>
    </row>
    <row r="256" spans="37:46">
      <c r="AK256" s="84"/>
      <c r="AL256" s="84"/>
      <c r="AM256" s="84"/>
      <c r="AN256" s="84"/>
      <c r="AO256" s="85"/>
      <c r="AP256" s="387"/>
      <c r="AQ256" s="390"/>
      <c r="AR256" s="54"/>
      <c r="AS256" s="55"/>
      <c r="AT256" s="56" t="str">
        <f t="shared" si="8"/>
        <v/>
      </c>
    </row>
    <row r="257" spans="37:46">
      <c r="AK257" s="84"/>
      <c r="AL257" s="84"/>
      <c r="AM257" s="84"/>
      <c r="AN257" s="84"/>
      <c r="AO257" s="85"/>
      <c r="AP257" s="387"/>
      <c r="AQ257" s="390"/>
      <c r="AR257" s="54"/>
      <c r="AS257" s="55"/>
      <c r="AT257" s="56" t="str">
        <f t="shared" si="8"/>
        <v/>
      </c>
    </row>
    <row r="258" spans="37:46">
      <c r="AK258" s="84"/>
      <c r="AL258" s="84"/>
      <c r="AM258" s="84"/>
      <c r="AN258" s="84"/>
      <c r="AO258" s="85"/>
      <c r="AP258" s="387"/>
      <c r="AQ258" s="390"/>
      <c r="AR258" s="54"/>
      <c r="AS258" s="55"/>
      <c r="AT258" s="56" t="str">
        <f t="shared" si="8"/>
        <v/>
      </c>
    </row>
    <row r="259" spans="37:46">
      <c r="AK259" s="84"/>
      <c r="AL259" s="84"/>
      <c r="AM259" s="84"/>
      <c r="AN259" s="84"/>
      <c r="AO259" s="85"/>
      <c r="AP259" s="387"/>
      <c r="AQ259" s="390"/>
      <c r="AR259" s="54"/>
      <c r="AS259" s="55"/>
      <c r="AT259" s="56" t="str">
        <f t="shared" si="8"/>
        <v/>
      </c>
    </row>
    <row r="260" spans="37:46" ht="15.75" thickBot="1">
      <c r="AK260" s="84"/>
      <c r="AL260" s="84"/>
      <c r="AM260" s="84"/>
      <c r="AN260" s="84"/>
      <c r="AO260" s="85"/>
      <c r="AP260" s="388"/>
      <c r="AQ260" s="391"/>
      <c r="AR260" s="65"/>
      <c r="AS260" s="66"/>
      <c r="AT260" s="67" t="str">
        <f t="shared" si="8"/>
        <v/>
      </c>
    </row>
    <row r="261" spans="37:46" ht="15.75" thickTop="1">
      <c r="AK261" s="84"/>
      <c r="AL261" s="84"/>
      <c r="AM261" s="84"/>
      <c r="AN261" s="84"/>
      <c r="AO261" s="85"/>
      <c r="AP261" s="392" t="str">
        <f>IF(AK21="","",AK21)</f>
        <v>Ferraz</v>
      </c>
      <c r="AQ261" s="395"/>
      <c r="AR261" s="46"/>
      <c r="AS261" s="47"/>
      <c r="AT261" s="48" t="str">
        <f t="shared" si="8"/>
        <v/>
      </c>
    </row>
    <row r="262" spans="37:46">
      <c r="AK262" s="84"/>
      <c r="AL262" s="84"/>
      <c r="AM262" s="84"/>
      <c r="AN262" s="84"/>
      <c r="AO262" s="85"/>
      <c r="AP262" s="393"/>
      <c r="AQ262" s="396"/>
      <c r="AR262" s="54" t="s">
        <v>251</v>
      </c>
      <c r="AS262" s="55" t="s">
        <v>248</v>
      </c>
      <c r="AT262" s="56" t="str">
        <f t="shared" si="8"/>
        <v>Aparecido Tadeu de Moraes</v>
      </c>
    </row>
    <row r="263" spans="37:46">
      <c r="AK263" s="84"/>
      <c r="AL263" s="84"/>
      <c r="AM263" s="84"/>
      <c r="AN263" s="84"/>
      <c r="AO263" s="85"/>
      <c r="AP263" s="393"/>
      <c r="AQ263" s="396"/>
      <c r="AR263" s="54" t="s">
        <v>252</v>
      </c>
      <c r="AS263" s="55" t="s">
        <v>249</v>
      </c>
      <c r="AT263" s="56" t="str">
        <f t="shared" si="8"/>
        <v>Fabio Leonardo de Lima</v>
      </c>
    </row>
    <row r="264" spans="37:46">
      <c r="AK264" s="84"/>
      <c r="AL264" s="84"/>
      <c r="AM264" s="84"/>
      <c r="AN264" s="84"/>
      <c r="AO264" s="85"/>
      <c r="AP264" s="393"/>
      <c r="AQ264" s="396"/>
      <c r="AR264" s="54" t="s">
        <v>250</v>
      </c>
      <c r="AS264" s="55" t="s">
        <v>247</v>
      </c>
      <c r="AT264" s="56" t="str">
        <f t="shared" si="8"/>
        <v>Rosana Aparecida Guimaraes</v>
      </c>
    </row>
    <row r="265" spans="37:46">
      <c r="AK265" s="84"/>
      <c r="AL265" s="84"/>
      <c r="AM265" s="84"/>
      <c r="AN265" s="84"/>
      <c r="AO265" s="85"/>
      <c r="AP265" s="393"/>
      <c r="AQ265" s="396"/>
      <c r="AR265" s="54"/>
      <c r="AS265" s="55"/>
      <c r="AT265" s="56" t="str">
        <f t="shared" si="8"/>
        <v/>
      </c>
    </row>
    <row r="266" spans="37:46">
      <c r="AK266" s="84"/>
      <c r="AL266" s="84"/>
      <c r="AM266" s="84"/>
      <c r="AN266" s="84"/>
      <c r="AO266" s="85"/>
      <c r="AP266" s="393"/>
      <c r="AQ266" s="396"/>
      <c r="AR266" s="54"/>
      <c r="AS266" s="55"/>
      <c r="AT266" s="56" t="str">
        <f t="shared" ref="AT266:AT329" si="9">IF(AR266="","",AR266)</f>
        <v/>
      </c>
    </row>
    <row r="267" spans="37:46">
      <c r="AK267" s="84"/>
      <c r="AL267" s="84"/>
      <c r="AM267" s="84"/>
      <c r="AN267" s="84"/>
      <c r="AO267" s="85"/>
      <c r="AP267" s="393"/>
      <c r="AQ267" s="396"/>
      <c r="AR267" s="54"/>
      <c r="AS267" s="55"/>
      <c r="AT267" s="56" t="str">
        <f t="shared" si="9"/>
        <v/>
      </c>
    </row>
    <row r="268" spans="37:46">
      <c r="AK268" s="84"/>
      <c r="AL268" s="84"/>
      <c r="AM268" s="84"/>
      <c r="AN268" s="84"/>
      <c r="AO268" s="85"/>
      <c r="AP268" s="393"/>
      <c r="AQ268" s="396"/>
      <c r="AR268" s="54"/>
      <c r="AS268" s="55"/>
      <c r="AT268" s="56" t="str">
        <f t="shared" si="9"/>
        <v/>
      </c>
    </row>
    <row r="269" spans="37:46">
      <c r="AK269" s="84"/>
      <c r="AL269" s="84"/>
      <c r="AM269" s="84"/>
      <c r="AN269" s="84"/>
      <c r="AO269" s="85"/>
      <c r="AP269" s="393"/>
      <c r="AQ269" s="396"/>
      <c r="AR269" s="54"/>
      <c r="AS269" s="55"/>
      <c r="AT269" s="56" t="str">
        <f t="shared" si="9"/>
        <v/>
      </c>
    </row>
    <row r="270" spans="37:46">
      <c r="AK270" s="84"/>
      <c r="AL270" s="84"/>
      <c r="AM270" s="84"/>
      <c r="AN270" s="84"/>
      <c r="AO270" s="85"/>
      <c r="AP270" s="393"/>
      <c r="AQ270" s="396"/>
      <c r="AR270" s="54"/>
      <c r="AS270" s="55"/>
      <c r="AT270" s="56" t="str">
        <f t="shared" si="9"/>
        <v/>
      </c>
    </row>
    <row r="271" spans="37:46">
      <c r="AK271" s="84"/>
      <c r="AL271" s="84"/>
      <c r="AM271" s="84"/>
      <c r="AN271" s="84"/>
      <c r="AO271" s="85"/>
      <c r="AP271" s="393"/>
      <c r="AQ271" s="396"/>
      <c r="AR271" s="54"/>
      <c r="AS271" s="55"/>
      <c r="AT271" s="56" t="str">
        <f t="shared" si="9"/>
        <v/>
      </c>
    </row>
    <row r="272" spans="37:46">
      <c r="AK272" s="84"/>
      <c r="AL272" s="84"/>
      <c r="AM272" s="84"/>
      <c r="AN272" s="84"/>
      <c r="AO272" s="85"/>
      <c r="AP272" s="393"/>
      <c r="AQ272" s="396"/>
      <c r="AR272" s="54"/>
      <c r="AS272" s="55"/>
      <c r="AT272" s="56" t="str">
        <f t="shared" si="9"/>
        <v/>
      </c>
    </row>
    <row r="273" spans="37:46">
      <c r="AK273" s="84"/>
      <c r="AL273" s="84"/>
      <c r="AM273" s="84"/>
      <c r="AN273" s="84"/>
      <c r="AO273" s="85"/>
      <c r="AP273" s="393"/>
      <c r="AQ273" s="396"/>
      <c r="AR273" s="54"/>
      <c r="AS273" s="55"/>
      <c r="AT273" s="56" t="str">
        <f t="shared" si="9"/>
        <v/>
      </c>
    </row>
    <row r="274" spans="37:46">
      <c r="AK274" s="84"/>
      <c r="AL274" s="84"/>
      <c r="AM274" s="84"/>
      <c r="AN274" s="84"/>
      <c r="AO274" s="85"/>
      <c r="AP274" s="393"/>
      <c r="AQ274" s="396"/>
      <c r="AR274" s="54"/>
      <c r="AS274" s="55"/>
      <c r="AT274" s="56" t="str">
        <f t="shared" si="9"/>
        <v/>
      </c>
    </row>
    <row r="275" spans="37:46">
      <c r="AK275" s="84"/>
      <c r="AL275" s="84"/>
      <c r="AM275" s="84"/>
      <c r="AN275" s="84"/>
      <c r="AO275" s="85"/>
      <c r="AP275" s="393"/>
      <c r="AQ275" s="396"/>
      <c r="AR275" s="54"/>
      <c r="AS275" s="55"/>
      <c r="AT275" s="56" t="str">
        <f t="shared" si="9"/>
        <v/>
      </c>
    </row>
    <row r="276" spans="37:46">
      <c r="AK276" s="84"/>
      <c r="AL276" s="84"/>
      <c r="AM276" s="84"/>
      <c r="AN276" s="84"/>
      <c r="AO276" s="85"/>
      <c r="AP276" s="393"/>
      <c r="AQ276" s="396"/>
      <c r="AR276" s="54"/>
      <c r="AS276" s="55"/>
      <c r="AT276" s="56" t="str">
        <f t="shared" si="9"/>
        <v/>
      </c>
    </row>
    <row r="277" spans="37:46">
      <c r="AK277" s="84"/>
      <c r="AL277" s="84"/>
      <c r="AM277" s="84"/>
      <c r="AN277" s="84"/>
      <c r="AO277" s="85"/>
      <c r="AP277" s="393"/>
      <c r="AQ277" s="396"/>
      <c r="AR277" s="54"/>
      <c r="AS277" s="55"/>
      <c r="AT277" s="56" t="str">
        <f t="shared" si="9"/>
        <v/>
      </c>
    </row>
    <row r="278" spans="37:46">
      <c r="AK278" s="84"/>
      <c r="AL278" s="84"/>
      <c r="AM278" s="84"/>
      <c r="AN278" s="84"/>
      <c r="AO278" s="85"/>
      <c r="AP278" s="393"/>
      <c r="AQ278" s="396"/>
      <c r="AR278" s="54"/>
      <c r="AS278" s="55"/>
      <c r="AT278" s="56" t="str">
        <f t="shared" si="9"/>
        <v/>
      </c>
    </row>
    <row r="279" spans="37:46">
      <c r="AK279" s="84"/>
      <c r="AL279" s="84"/>
      <c r="AM279" s="84"/>
      <c r="AN279" s="84"/>
      <c r="AO279" s="85"/>
      <c r="AP279" s="393"/>
      <c r="AQ279" s="396"/>
      <c r="AR279" s="54"/>
      <c r="AS279" s="55"/>
      <c r="AT279" s="56" t="str">
        <f t="shared" si="9"/>
        <v/>
      </c>
    </row>
    <row r="280" spans="37:46">
      <c r="AK280" s="84"/>
      <c r="AL280" s="84"/>
      <c r="AM280" s="84"/>
      <c r="AN280" s="84"/>
      <c r="AO280" s="85"/>
      <c r="AP280" s="393"/>
      <c r="AQ280" s="396"/>
      <c r="AR280" s="54"/>
      <c r="AS280" s="55"/>
      <c r="AT280" s="56" t="str">
        <f t="shared" si="9"/>
        <v/>
      </c>
    </row>
    <row r="281" spans="37:46" ht="15.75" thickBot="1">
      <c r="AK281" s="84"/>
      <c r="AL281" s="84"/>
      <c r="AM281" s="84"/>
      <c r="AN281" s="84"/>
      <c r="AO281" s="85"/>
      <c r="AP281" s="394"/>
      <c r="AQ281" s="397"/>
      <c r="AR281" s="65"/>
      <c r="AS281" s="66"/>
      <c r="AT281" s="67" t="str">
        <f t="shared" si="9"/>
        <v/>
      </c>
    </row>
    <row r="282" spans="37:46" ht="15.75" thickTop="1">
      <c r="AK282" s="84"/>
      <c r="AL282" s="84"/>
      <c r="AM282" s="84"/>
      <c r="AN282" s="84"/>
      <c r="AO282" s="85"/>
      <c r="AP282" s="362" t="str">
        <f>IF(AK22="","",AK22)</f>
        <v>Leonor</v>
      </c>
      <c r="AQ282" s="365"/>
      <c r="AR282" s="46"/>
      <c r="AS282" s="47"/>
      <c r="AT282" s="48" t="str">
        <f t="shared" si="9"/>
        <v/>
      </c>
    </row>
    <row r="283" spans="37:46">
      <c r="AK283" s="84"/>
      <c r="AL283" s="84"/>
      <c r="AM283" s="84"/>
      <c r="AN283" s="84"/>
      <c r="AO283" s="85"/>
      <c r="AP283" s="363"/>
      <c r="AQ283" s="366"/>
      <c r="AR283" s="54" t="s">
        <v>257</v>
      </c>
      <c r="AS283" s="55" t="s">
        <v>255</v>
      </c>
      <c r="AT283" s="56" t="str">
        <f t="shared" si="9"/>
        <v>Leandro Goncalves de Carvalho</v>
      </c>
    </row>
    <row r="284" spans="37:46">
      <c r="AP284" s="363"/>
      <c r="AQ284" s="366"/>
      <c r="AR284" s="54" t="s">
        <v>258</v>
      </c>
      <c r="AS284" s="55" t="s">
        <v>256</v>
      </c>
      <c r="AT284" s="56" t="str">
        <f t="shared" si="9"/>
        <v>Rafael Lopes Lima</v>
      </c>
    </row>
    <row r="285" spans="37:46">
      <c r="AP285" s="363"/>
      <c r="AQ285" s="366"/>
      <c r="AR285" s="54"/>
      <c r="AS285" s="55"/>
      <c r="AT285" s="56" t="str">
        <f t="shared" si="9"/>
        <v/>
      </c>
    </row>
    <row r="286" spans="37:46">
      <c r="AP286" s="363"/>
      <c r="AQ286" s="366"/>
      <c r="AR286" s="54"/>
      <c r="AS286" s="55"/>
      <c r="AT286" s="56" t="str">
        <f t="shared" si="9"/>
        <v/>
      </c>
    </row>
    <row r="287" spans="37:46">
      <c r="AP287" s="363"/>
      <c r="AQ287" s="366"/>
      <c r="AR287" s="54"/>
      <c r="AS287" s="55"/>
      <c r="AT287" s="56" t="str">
        <f t="shared" si="9"/>
        <v/>
      </c>
    </row>
    <row r="288" spans="37:46">
      <c r="AP288" s="363"/>
      <c r="AQ288" s="366"/>
      <c r="AR288" s="54"/>
      <c r="AS288" s="55"/>
      <c r="AT288" s="56" t="str">
        <f t="shared" si="9"/>
        <v/>
      </c>
    </row>
    <row r="289" spans="42:46">
      <c r="AP289" s="363"/>
      <c r="AQ289" s="366"/>
      <c r="AR289" s="54"/>
      <c r="AS289" s="55"/>
      <c r="AT289" s="56" t="str">
        <f t="shared" si="9"/>
        <v/>
      </c>
    </row>
    <row r="290" spans="42:46">
      <c r="AP290" s="363"/>
      <c r="AQ290" s="366"/>
      <c r="AR290" s="54"/>
      <c r="AS290" s="55"/>
      <c r="AT290" s="56" t="str">
        <f t="shared" si="9"/>
        <v/>
      </c>
    </row>
    <row r="291" spans="42:46">
      <c r="AP291" s="363"/>
      <c r="AQ291" s="366"/>
      <c r="AR291" s="54"/>
      <c r="AS291" s="55"/>
      <c r="AT291" s="56" t="str">
        <f t="shared" si="9"/>
        <v/>
      </c>
    </row>
    <row r="292" spans="42:46">
      <c r="AP292" s="363"/>
      <c r="AQ292" s="366"/>
      <c r="AR292" s="54"/>
      <c r="AS292" s="55"/>
      <c r="AT292" s="56" t="str">
        <f t="shared" si="9"/>
        <v/>
      </c>
    </row>
    <row r="293" spans="42:46">
      <c r="AP293" s="363"/>
      <c r="AQ293" s="366"/>
      <c r="AR293" s="54"/>
      <c r="AS293" s="55"/>
      <c r="AT293" s="56" t="str">
        <f t="shared" si="9"/>
        <v/>
      </c>
    </row>
    <row r="294" spans="42:46">
      <c r="AP294" s="363"/>
      <c r="AQ294" s="366"/>
      <c r="AR294" s="54"/>
      <c r="AS294" s="55"/>
      <c r="AT294" s="56" t="str">
        <f t="shared" si="9"/>
        <v/>
      </c>
    </row>
    <row r="295" spans="42:46">
      <c r="AP295" s="363"/>
      <c r="AQ295" s="366"/>
      <c r="AR295" s="54"/>
      <c r="AS295" s="55"/>
      <c r="AT295" s="56" t="str">
        <f t="shared" si="9"/>
        <v/>
      </c>
    </row>
    <row r="296" spans="42:46">
      <c r="AP296" s="363"/>
      <c r="AQ296" s="366"/>
      <c r="AR296" s="54"/>
      <c r="AS296" s="55"/>
      <c r="AT296" s="56" t="str">
        <f t="shared" si="9"/>
        <v/>
      </c>
    </row>
    <row r="297" spans="42:46">
      <c r="AP297" s="363"/>
      <c r="AQ297" s="366"/>
      <c r="AR297" s="54"/>
      <c r="AS297" s="55"/>
      <c r="AT297" s="56" t="str">
        <f t="shared" si="9"/>
        <v/>
      </c>
    </row>
    <row r="298" spans="42:46">
      <c r="AP298" s="363"/>
      <c r="AQ298" s="366"/>
      <c r="AR298" s="54"/>
      <c r="AS298" s="55"/>
      <c r="AT298" s="56" t="str">
        <f t="shared" si="9"/>
        <v/>
      </c>
    </row>
    <row r="299" spans="42:46">
      <c r="AP299" s="363"/>
      <c r="AQ299" s="366"/>
      <c r="AR299" s="54"/>
      <c r="AS299" s="55"/>
      <c r="AT299" s="56" t="str">
        <f t="shared" si="9"/>
        <v/>
      </c>
    </row>
    <row r="300" spans="42:46">
      <c r="AP300" s="363"/>
      <c r="AQ300" s="366"/>
      <c r="AR300" s="54"/>
      <c r="AS300" s="55"/>
      <c r="AT300" s="56" t="str">
        <f t="shared" si="9"/>
        <v/>
      </c>
    </row>
    <row r="301" spans="42:46">
      <c r="AP301" s="363"/>
      <c r="AQ301" s="366"/>
      <c r="AR301" s="54"/>
      <c r="AS301" s="55"/>
      <c r="AT301" s="56" t="str">
        <f t="shared" si="9"/>
        <v/>
      </c>
    </row>
    <row r="302" spans="42:46" ht="15.75" thickBot="1">
      <c r="AP302" s="364"/>
      <c r="AQ302" s="367"/>
      <c r="AR302" s="65"/>
      <c r="AS302" s="66"/>
      <c r="AT302" s="67" t="str">
        <f t="shared" si="9"/>
        <v/>
      </c>
    </row>
    <row r="303" spans="42:46" ht="15.75" thickTop="1">
      <c r="AP303" s="368" t="str">
        <f>IF(AK23="","",AK23)</f>
        <v>Caieras</v>
      </c>
      <c r="AQ303" s="371"/>
      <c r="AR303" s="46"/>
      <c r="AS303" s="47"/>
      <c r="AT303" s="48" t="str">
        <f t="shared" si="9"/>
        <v/>
      </c>
    </row>
    <row r="304" spans="42:46">
      <c r="AP304" s="369"/>
      <c r="AQ304" s="372"/>
      <c r="AR304" s="54" t="s">
        <v>263</v>
      </c>
      <c r="AS304" s="55" t="s">
        <v>261</v>
      </c>
      <c r="AT304" s="56" t="str">
        <f t="shared" si="9"/>
        <v>Glalco Cyriaco</v>
      </c>
    </row>
    <row r="305" spans="42:46">
      <c r="AP305" s="369"/>
      <c r="AQ305" s="372"/>
      <c r="AR305" s="54" t="s">
        <v>264</v>
      </c>
      <c r="AS305" s="55" t="s">
        <v>262</v>
      </c>
      <c r="AT305" s="56" t="str">
        <f t="shared" si="9"/>
        <v>Tiago de Oliveira Prado</v>
      </c>
    </row>
    <row r="306" spans="42:46">
      <c r="AP306" s="369"/>
      <c r="AQ306" s="372"/>
      <c r="AR306" s="54"/>
      <c r="AS306" s="55"/>
      <c r="AT306" s="56" t="str">
        <f t="shared" si="9"/>
        <v/>
      </c>
    </row>
    <row r="307" spans="42:46">
      <c r="AP307" s="369"/>
      <c r="AQ307" s="372"/>
      <c r="AR307" s="54"/>
      <c r="AS307" s="55"/>
      <c r="AT307" s="56" t="str">
        <f t="shared" si="9"/>
        <v/>
      </c>
    </row>
    <row r="308" spans="42:46">
      <c r="AP308" s="369"/>
      <c r="AQ308" s="372"/>
      <c r="AR308" s="54"/>
      <c r="AS308" s="55"/>
      <c r="AT308" s="56" t="str">
        <f t="shared" si="9"/>
        <v/>
      </c>
    </row>
    <row r="309" spans="42:46">
      <c r="AP309" s="369"/>
      <c r="AQ309" s="372"/>
      <c r="AR309" s="54"/>
      <c r="AS309" s="55"/>
      <c r="AT309" s="56" t="str">
        <f t="shared" si="9"/>
        <v/>
      </c>
    </row>
    <row r="310" spans="42:46">
      <c r="AP310" s="369"/>
      <c r="AQ310" s="372"/>
      <c r="AR310" s="54"/>
      <c r="AS310" s="55"/>
      <c r="AT310" s="56" t="str">
        <f t="shared" si="9"/>
        <v/>
      </c>
    </row>
    <row r="311" spans="42:46">
      <c r="AP311" s="369"/>
      <c r="AQ311" s="372"/>
      <c r="AR311" s="54"/>
      <c r="AS311" s="55"/>
      <c r="AT311" s="56" t="str">
        <f t="shared" si="9"/>
        <v/>
      </c>
    </row>
    <row r="312" spans="42:46">
      <c r="AP312" s="369"/>
      <c r="AQ312" s="372"/>
      <c r="AR312" s="54"/>
      <c r="AS312" s="55"/>
      <c r="AT312" s="56" t="str">
        <f t="shared" si="9"/>
        <v/>
      </c>
    </row>
    <row r="313" spans="42:46">
      <c r="AP313" s="369"/>
      <c r="AQ313" s="372"/>
      <c r="AR313" s="54"/>
      <c r="AS313" s="55"/>
      <c r="AT313" s="56" t="str">
        <f t="shared" si="9"/>
        <v/>
      </c>
    </row>
    <row r="314" spans="42:46">
      <c r="AP314" s="369"/>
      <c r="AQ314" s="372"/>
      <c r="AR314" s="54"/>
      <c r="AS314" s="55"/>
      <c r="AT314" s="56" t="str">
        <f t="shared" si="9"/>
        <v/>
      </c>
    </row>
    <row r="315" spans="42:46">
      <c r="AP315" s="369"/>
      <c r="AQ315" s="372"/>
      <c r="AR315" s="54"/>
      <c r="AS315" s="55"/>
      <c r="AT315" s="56" t="str">
        <f t="shared" si="9"/>
        <v/>
      </c>
    </row>
    <row r="316" spans="42:46">
      <c r="AP316" s="369"/>
      <c r="AQ316" s="372"/>
      <c r="AR316" s="54"/>
      <c r="AS316" s="55"/>
      <c r="AT316" s="56" t="str">
        <f t="shared" si="9"/>
        <v/>
      </c>
    </row>
    <row r="317" spans="42:46">
      <c r="AP317" s="369"/>
      <c r="AQ317" s="372"/>
      <c r="AR317" s="54"/>
      <c r="AS317" s="55"/>
      <c r="AT317" s="56" t="str">
        <f t="shared" si="9"/>
        <v/>
      </c>
    </row>
    <row r="318" spans="42:46">
      <c r="AP318" s="369"/>
      <c r="AQ318" s="372"/>
      <c r="AR318" s="54"/>
      <c r="AS318" s="55"/>
      <c r="AT318" s="56" t="str">
        <f t="shared" si="9"/>
        <v/>
      </c>
    </row>
    <row r="319" spans="42:46">
      <c r="AP319" s="369"/>
      <c r="AQ319" s="372"/>
      <c r="AR319" s="54"/>
      <c r="AS319" s="55"/>
      <c r="AT319" s="56" t="str">
        <f t="shared" si="9"/>
        <v/>
      </c>
    </row>
    <row r="320" spans="42:46">
      <c r="AP320" s="369"/>
      <c r="AQ320" s="372"/>
      <c r="AR320" s="54"/>
      <c r="AS320" s="55"/>
      <c r="AT320" s="56" t="str">
        <f t="shared" si="9"/>
        <v/>
      </c>
    </row>
    <row r="321" spans="42:46">
      <c r="AP321" s="369"/>
      <c r="AQ321" s="372"/>
      <c r="AR321" s="54"/>
      <c r="AS321" s="55"/>
      <c r="AT321" s="56" t="str">
        <f t="shared" si="9"/>
        <v/>
      </c>
    </row>
    <row r="322" spans="42:46">
      <c r="AP322" s="369"/>
      <c r="AQ322" s="372"/>
      <c r="AR322" s="54"/>
      <c r="AS322" s="55"/>
      <c r="AT322" s="56" t="str">
        <f t="shared" si="9"/>
        <v/>
      </c>
    </row>
    <row r="323" spans="42:46" ht="15.75" thickBot="1">
      <c r="AP323" s="370"/>
      <c r="AQ323" s="373"/>
      <c r="AR323" s="65"/>
      <c r="AS323" s="66"/>
      <c r="AT323" s="67" t="str">
        <f t="shared" si="9"/>
        <v/>
      </c>
    </row>
    <row r="324" spans="42:46" ht="15.75" thickTop="1">
      <c r="AP324" s="374" t="str">
        <f>IF(AK24="","",AK24)</f>
        <v>Mirandopolis</v>
      </c>
      <c r="AQ324" s="377"/>
      <c r="AR324" s="46"/>
      <c r="AS324" s="47"/>
      <c r="AT324" s="48" t="str">
        <f t="shared" si="9"/>
        <v/>
      </c>
    </row>
    <row r="325" spans="42:46">
      <c r="AP325" s="375"/>
      <c r="AQ325" s="378"/>
      <c r="AR325" s="54" t="s">
        <v>269</v>
      </c>
      <c r="AS325" s="55" t="s">
        <v>267</v>
      </c>
      <c r="AT325" s="56" t="str">
        <f t="shared" si="9"/>
        <v>Joao Carlos Bressani</v>
      </c>
    </row>
    <row r="326" spans="42:46">
      <c r="AP326" s="375"/>
      <c r="AQ326" s="378"/>
      <c r="AR326" s="54" t="s">
        <v>270</v>
      </c>
      <c r="AS326" s="55" t="s">
        <v>268</v>
      </c>
      <c r="AT326" s="56" t="str">
        <f t="shared" si="9"/>
        <v>Murilo Pereira Fernandes Pinheiro</v>
      </c>
    </row>
    <row r="327" spans="42:46">
      <c r="AP327" s="375"/>
      <c r="AQ327" s="378"/>
      <c r="AR327" s="54"/>
      <c r="AS327" s="55"/>
      <c r="AT327" s="56" t="str">
        <f t="shared" si="9"/>
        <v/>
      </c>
    </row>
    <row r="328" spans="42:46">
      <c r="AP328" s="375"/>
      <c r="AQ328" s="378"/>
      <c r="AR328" s="54"/>
      <c r="AS328" s="55"/>
      <c r="AT328" s="56" t="str">
        <f t="shared" si="9"/>
        <v/>
      </c>
    </row>
    <row r="329" spans="42:46">
      <c r="AP329" s="375"/>
      <c r="AQ329" s="378"/>
      <c r="AR329" s="54"/>
      <c r="AS329" s="55"/>
      <c r="AT329" s="56" t="str">
        <f t="shared" si="9"/>
        <v/>
      </c>
    </row>
    <row r="330" spans="42:46">
      <c r="AP330" s="375"/>
      <c r="AQ330" s="378"/>
      <c r="AR330" s="54"/>
      <c r="AS330" s="55"/>
      <c r="AT330" s="56" t="str">
        <f t="shared" ref="AT330:AT393" si="10">IF(AR330="","",AR330)</f>
        <v/>
      </c>
    </row>
    <row r="331" spans="42:46">
      <c r="AP331" s="375"/>
      <c r="AQ331" s="378"/>
      <c r="AR331" s="54"/>
      <c r="AS331" s="55"/>
      <c r="AT331" s="56" t="str">
        <f t="shared" si="10"/>
        <v/>
      </c>
    </row>
    <row r="332" spans="42:46">
      <c r="AP332" s="375"/>
      <c r="AQ332" s="378"/>
      <c r="AR332" s="54"/>
      <c r="AS332" s="55"/>
      <c r="AT332" s="56" t="str">
        <f t="shared" si="10"/>
        <v/>
      </c>
    </row>
    <row r="333" spans="42:46">
      <c r="AP333" s="375"/>
      <c r="AQ333" s="378"/>
      <c r="AR333" s="54"/>
      <c r="AS333" s="55"/>
      <c r="AT333" s="56" t="str">
        <f t="shared" si="10"/>
        <v/>
      </c>
    </row>
    <row r="334" spans="42:46">
      <c r="AP334" s="375"/>
      <c r="AQ334" s="378"/>
      <c r="AR334" s="54"/>
      <c r="AS334" s="55"/>
      <c r="AT334" s="56" t="str">
        <f t="shared" si="10"/>
        <v/>
      </c>
    </row>
    <row r="335" spans="42:46">
      <c r="AP335" s="375"/>
      <c r="AQ335" s="378"/>
      <c r="AR335" s="54"/>
      <c r="AS335" s="55"/>
      <c r="AT335" s="56" t="str">
        <f t="shared" si="10"/>
        <v/>
      </c>
    </row>
    <row r="336" spans="42:46">
      <c r="AP336" s="375"/>
      <c r="AQ336" s="378"/>
      <c r="AR336" s="54"/>
      <c r="AS336" s="55"/>
      <c r="AT336" s="56" t="str">
        <f t="shared" si="10"/>
        <v/>
      </c>
    </row>
    <row r="337" spans="42:46">
      <c r="AP337" s="375"/>
      <c r="AQ337" s="378"/>
      <c r="AR337" s="54"/>
      <c r="AS337" s="55"/>
      <c r="AT337" s="56" t="str">
        <f t="shared" si="10"/>
        <v/>
      </c>
    </row>
    <row r="338" spans="42:46">
      <c r="AP338" s="375"/>
      <c r="AQ338" s="378"/>
      <c r="AR338" s="54"/>
      <c r="AS338" s="55"/>
      <c r="AT338" s="56" t="str">
        <f t="shared" si="10"/>
        <v/>
      </c>
    </row>
    <row r="339" spans="42:46">
      <c r="AP339" s="375"/>
      <c r="AQ339" s="378"/>
      <c r="AR339" s="54"/>
      <c r="AS339" s="55"/>
      <c r="AT339" s="56" t="str">
        <f t="shared" si="10"/>
        <v/>
      </c>
    </row>
    <row r="340" spans="42:46">
      <c r="AP340" s="375"/>
      <c r="AQ340" s="378"/>
      <c r="AR340" s="54"/>
      <c r="AS340" s="55"/>
      <c r="AT340" s="56" t="str">
        <f t="shared" si="10"/>
        <v/>
      </c>
    </row>
    <row r="341" spans="42:46">
      <c r="AP341" s="375"/>
      <c r="AQ341" s="378"/>
      <c r="AR341" s="54"/>
      <c r="AS341" s="55"/>
      <c r="AT341" s="56" t="str">
        <f t="shared" si="10"/>
        <v/>
      </c>
    </row>
    <row r="342" spans="42:46">
      <c r="AP342" s="375"/>
      <c r="AQ342" s="378"/>
      <c r="AR342" s="54"/>
      <c r="AS342" s="55"/>
      <c r="AT342" s="56" t="str">
        <f t="shared" si="10"/>
        <v/>
      </c>
    </row>
    <row r="343" spans="42:46">
      <c r="AP343" s="375"/>
      <c r="AQ343" s="378"/>
      <c r="AR343" s="54"/>
      <c r="AS343" s="55"/>
      <c r="AT343" s="56" t="str">
        <f t="shared" si="10"/>
        <v/>
      </c>
    </row>
    <row r="344" spans="42:46" ht="15.75" thickBot="1">
      <c r="AP344" s="376"/>
      <c r="AQ344" s="379"/>
      <c r="AR344" s="65"/>
      <c r="AS344" s="66"/>
      <c r="AT344" s="67" t="str">
        <f t="shared" si="10"/>
        <v/>
      </c>
    </row>
    <row r="345" spans="42:46" ht="15.75" thickTop="1">
      <c r="AP345" s="344" t="str">
        <f>IF(AK25="","",AK25)</f>
        <v>Sao_Mateus</v>
      </c>
      <c r="AQ345" s="347"/>
      <c r="AR345" s="46"/>
      <c r="AS345" s="47"/>
      <c r="AT345" s="48" t="str">
        <f t="shared" si="10"/>
        <v/>
      </c>
    </row>
    <row r="346" spans="42:46">
      <c r="AP346" s="345"/>
      <c r="AQ346" s="348"/>
      <c r="AR346" s="54" t="s">
        <v>280</v>
      </c>
      <c r="AS346" s="55" t="s">
        <v>276</v>
      </c>
      <c r="AT346" s="56" t="str">
        <f t="shared" si="10"/>
        <v>Alvaro Cesar da Silva</v>
      </c>
    </row>
    <row r="347" spans="42:46">
      <c r="AP347" s="345"/>
      <c r="AQ347" s="348"/>
      <c r="AR347" s="54" t="s">
        <v>279</v>
      </c>
      <c r="AS347" s="55" t="s">
        <v>275</v>
      </c>
      <c r="AT347" s="56" t="str">
        <f t="shared" si="10"/>
        <v xml:space="preserve">Flavio Ricardo Xavier Albuquerque </v>
      </c>
    </row>
    <row r="348" spans="42:46">
      <c r="AP348" s="345"/>
      <c r="AQ348" s="348"/>
      <c r="AR348" s="54" t="s">
        <v>278</v>
      </c>
      <c r="AS348" s="55" t="s">
        <v>274</v>
      </c>
      <c r="AT348" s="56" t="str">
        <f t="shared" si="10"/>
        <v>Karin Fatima Silveira</v>
      </c>
    </row>
    <row r="349" spans="42:46">
      <c r="AP349" s="345"/>
      <c r="AQ349" s="348"/>
      <c r="AR349" s="54" t="s">
        <v>277</v>
      </c>
      <c r="AS349" s="55" t="s">
        <v>273</v>
      </c>
      <c r="AT349" s="56" t="str">
        <f t="shared" si="10"/>
        <v>Marilza Parizotto</v>
      </c>
    </row>
    <row r="350" spans="42:46">
      <c r="AP350" s="345"/>
      <c r="AQ350" s="348"/>
      <c r="AR350" s="54"/>
      <c r="AS350" s="55"/>
      <c r="AT350" s="56" t="str">
        <f t="shared" si="10"/>
        <v/>
      </c>
    </row>
    <row r="351" spans="42:46">
      <c r="AP351" s="345"/>
      <c r="AQ351" s="348"/>
      <c r="AR351" s="54"/>
      <c r="AS351" s="55"/>
      <c r="AT351" s="56" t="str">
        <f t="shared" si="10"/>
        <v/>
      </c>
    </row>
    <row r="352" spans="42:46">
      <c r="AP352" s="345"/>
      <c r="AQ352" s="348"/>
      <c r="AR352" s="54"/>
      <c r="AS352" s="55"/>
      <c r="AT352" s="56" t="str">
        <f t="shared" si="10"/>
        <v/>
      </c>
    </row>
    <row r="353" spans="42:46">
      <c r="AP353" s="345"/>
      <c r="AQ353" s="348"/>
      <c r="AR353" s="54"/>
      <c r="AS353" s="55"/>
      <c r="AT353" s="56" t="str">
        <f t="shared" si="10"/>
        <v/>
      </c>
    </row>
    <row r="354" spans="42:46">
      <c r="AP354" s="345"/>
      <c r="AQ354" s="348"/>
      <c r="AR354" s="54"/>
      <c r="AS354" s="55"/>
      <c r="AT354" s="56" t="str">
        <f t="shared" si="10"/>
        <v/>
      </c>
    </row>
    <row r="355" spans="42:46">
      <c r="AP355" s="345"/>
      <c r="AQ355" s="348"/>
      <c r="AR355" s="54"/>
      <c r="AS355" s="55"/>
      <c r="AT355" s="56" t="str">
        <f t="shared" si="10"/>
        <v/>
      </c>
    </row>
    <row r="356" spans="42:46">
      <c r="AP356" s="345"/>
      <c r="AQ356" s="348"/>
      <c r="AR356" s="54"/>
      <c r="AS356" s="55"/>
      <c r="AT356" s="56" t="str">
        <f t="shared" si="10"/>
        <v/>
      </c>
    </row>
    <row r="357" spans="42:46">
      <c r="AP357" s="345"/>
      <c r="AQ357" s="348"/>
      <c r="AR357" s="54"/>
      <c r="AS357" s="55"/>
      <c r="AT357" s="56" t="str">
        <f t="shared" si="10"/>
        <v/>
      </c>
    </row>
    <row r="358" spans="42:46">
      <c r="AP358" s="345"/>
      <c r="AQ358" s="348"/>
      <c r="AR358" s="54"/>
      <c r="AS358" s="55"/>
      <c r="AT358" s="56" t="str">
        <f t="shared" si="10"/>
        <v/>
      </c>
    </row>
    <row r="359" spans="42:46">
      <c r="AP359" s="345"/>
      <c r="AQ359" s="348"/>
      <c r="AR359" s="54"/>
      <c r="AS359" s="55"/>
      <c r="AT359" s="56" t="str">
        <f t="shared" si="10"/>
        <v/>
      </c>
    </row>
    <row r="360" spans="42:46">
      <c r="AP360" s="345"/>
      <c r="AQ360" s="348"/>
      <c r="AR360" s="54"/>
      <c r="AS360" s="55"/>
      <c r="AT360" s="56" t="str">
        <f t="shared" si="10"/>
        <v/>
      </c>
    </row>
    <row r="361" spans="42:46">
      <c r="AP361" s="345"/>
      <c r="AQ361" s="348"/>
      <c r="AR361" s="54"/>
      <c r="AS361" s="55"/>
      <c r="AT361" s="56" t="str">
        <f t="shared" si="10"/>
        <v/>
      </c>
    </row>
    <row r="362" spans="42:46">
      <c r="AP362" s="345"/>
      <c r="AQ362" s="348"/>
      <c r="AR362" s="54"/>
      <c r="AS362" s="55"/>
      <c r="AT362" s="56" t="str">
        <f t="shared" si="10"/>
        <v/>
      </c>
    </row>
    <row r="363" spans="42:46">
      <c r="AP363" s="345"/>
      <c r="AQ363" s="348"/>
      <c r="AR363" s="54"/>
      <c r="AS363" s="55"/>
      <c r="AT363" s="56" t="str">
        <f t="shared" si="10"/>
        <v/>
      </c>
    </row>
    <row r="364" spans="42:46">
      <c r="AP364" s="345"/>
      <c r="AQ364" s="348"/>
      <c r="AR364" s="54"/>
      <c r="AS364" s="55"/>
      <c r="AT364" s="56" t="str">
        <f t="shared" si="10"/>
        <v/>
      </c>
    </row>
    <row r="365" spans="42:46" ht="15.75" thickBot="1">
      <c r="AP365" s="346"/>
      <c r="AQ365" s="349"/>
      <c r="AR365" s="65"/>
      <c r="AS365" s="66"/>
      <c r="AT365" s="67" t="str">
        <f t="shared" si="10"/>
        <v/>
      </c>
    </row>
    <row r="366" spans="42:46" ht="15.75" thickTop="1">
      <c r="AP366" s="350" t="str">
        <f>IF(AK26="","",AK26)</f>
        <v>Cachoeirinha</v>
      </c>
      <c r="AQ366" s="353"/>
      <c r="AR366" s="46"/>
      <c r="AS366" s="47"/>
      <c r="AT366" s="48" t="str">
        <f t="shared" si="10"/>
        <v/>
      </c>
    </row>
    <row r="367" spans="42:46">
      <c r="AP367" s="351"/>
      <c r="AQ367" s="354"/>
      <c r="AR367" s="54" t="s">
        <v>290</v>
      </c>
      <c r="AS367" s="55" t="s">
        <v>283</v>
      </c>
      <c r="AT367" s="56" t="str">
        <f t="shared" si="10"/>
        <v>Cristiane Santos</v>
      </c>
    </row>
    <row r="368" spans="42:46">
      <c r="AP368" s="351"/>
      <c r="AQ368" s="354"/>
      <c r="AR368" s="54" t="s">
        <v>291</v>
      </c>
      <c r="AS368" s="55" t="s">
        <v>283</v>
      </c>
      <c r="AT368" s="56" t="str">
        <f t="shared" si="10"/>
        <v>Deise Moreira</v>
      </c>
    </row>
    <row r="369" spans="42:46">
      <c r="AP369" s="351"/>
      <c r="AQ369" s="354"/>
      <c r="AR369" s="54" t="s">
        <v>292</v>
      </c>
      <c r="AS369" s="55" t="s">
        <v>286</v>
      </c>
      <c r="AT369" s="56" t="str">
        <f t="shared" si="10"/>
        <v>Elton Bernardes de Souza</v>
      </c>
    </row>
    <row r="370" spans="42:46">
      <c r="AP370" s="351"/>
      <c r="AQ370" s="354"/>
      <c r="AR370" s="54" t="s">
        <v>293</v>
      </c>
      <c r="AS370" s="55" t="s">
        <v>283</v>
      </c>
      <c r="AT370" s="56" t="str">
        <f t="shared" si="10"/>
        <v>Ester de Menezes</v>
      </c>
    </row>
    <row r="371" spans="42:46">
      <c r="AP371" s="351"/>
      <c r="AQ371" s="354"/>
      <c r="AR371" s="54" t="s">
        <v>294</v>
      </c>
      <c r="AS371" s="55" t="s">
        <v>285</v>
      </c>
      <c r="AT371" s="56" t="str">
        <f t="shared" si="10"/>
        <v>Fabricio Piccinin</v>
      </c>
    </row>
    <row r="372" spans="42:46">
      <c r="AP372" s="351"/>
      <c r="AQ372" s="354"/>
      <c r="AR372" s="54" t="s">
        <v>295</v>
      </c>
      <c r="AS372" s="55" t="s">
        <v>288</v>
      </c>
      <c r="AT372" s="56" t="str">
        <f t="shared" si="10"/>
        <v>Gabriel Rosa de Lima</v>
      </c>
    </row>
    <row r="373" spans="42:46">
      <c r="AP373" s="351"/>
      <c r="AQ373" s="354"/>
      <c r="AR373" s="54" t="s">
        <v>296</v>
      </c>
      <c r="AS373" s="55" t="s">
        <v>287</v>
      </c>
      <c r="AT373" s="56" t="str">
        <f t="shared" si="10"/>
        <v>Joelma Sousa da Silva Andrade</v>
      </c>
    </row>
    <row r="374" spans="42:46">
      <c r="AP374" s="351"/>
      <c r="AQ374" s="354"/>
      <c r="AR374" s="54" t="s">
        <v>297</v>
      </c>
      <c r="AS374" s="55" t="s">
        <v>289</v>
      </c>
      <c r="AT374" s="56" t="str">
        <f t="shared" si="10"/>
        <v xml:space="preserve">Murilo Henrique Justo  </v>
      </c>
    </row>
    <row r="375" spans="42:46">
      <c r="AP375" s="351"/>
      <c r="AQ375" s="354"/>
      <c r="AR375" s="54" t="s">
        <v>298</v>
      </c>
      <c r="AS375" s="55" t="s">
        <v>285</v>
      </c>
      <c r="AT375" s="56" t="str">
        <f t="shared" si="10"/>
        <v>Paulo Cesar Modesto</v>
      </c>
    </row>
    <row r="376" spans="42:46">
      <c r="AP376" s="351"/>
      <c r="AQ376" s="354"/>
      <c r="AR376" s="54" t="s">
        <v>299</v>
      </c>
      <c r="AS376" s="55" t="s">
        <v>283</v>
      </c>
      <c r="AT376" s="56" t="str">
        <f t="shared" si="10"/>
        <v>Silvana Freitas Bartholomeu</v>
      </c>
    </row>
    <row r="377" spans="42:46">
      <c r="AP377" s="351"/>
      <c r="AQ377" s="354"/>
      <c r="AR377" s="54" t="s">
        <v>300</v>
      </c>
      <c r="AS377" s="55" t="s">
        <v>284</v>
      </c>
      <c r="AT377" s="56" t="str">
        <f t="shared" si="10"/>
        <v>Silvia Helena Catarino</v>
      </c>
    </row>
    <row r="378" spans="42:46">
      <c r="AP378" s="351"/>
      <c r="AQ378" s="354"/>
      <c r="AR378" s="54"/>
      <c r="AS378" s="55"/>
      <c r="AT378" s="56" t="str">
        <f t="shared" si="10"/>
        <v/>
      </c>
    </row>
    <row r="379" spans="42:46">
      <c r="AP379" s="351"/>
      <c r="AQ379" s="354"/>
      <c r="AR379" s="54"/>
      <c r="AS379" s="55"/>
      <c r="AT379" s="56" t="str">
        <f t="shared" si="10"/>
        <v/>
      </c>
    </row>
    <row r="380" spans="42:46">
      <c r="AP380" s="351"/>
      <c r="AQ380" s="354"/>
      <c r="AR380" s="54"/>
      <c r="AS380" s="55"/>
      <c r="AT380" s="56" t="str">
        <f t="shared" si="10"/>
        <v/>
      </c>
    </row>
    <row r="381" spans="42:46">
      <c r="AP381" s="351"/>
      <c r="AQ381" s="354"/>
      <c r="AR381" s="54"/>
      <c r="AS381" s="55"/>
      <c r="AT381" s="56" t="str">
        <f t="shared" si="10"/>
        <v/>
      </c>
    </row>
    <row r="382" spans="42:46">
      <c r="AP382" s="351"/>
      <c r="AQ382" s="354"/>
      <c r="AR382" s="54"/>
      <c r="AS382" s="55"/>
      <c r="AT382" s="56" t="str">
        <f t="shared" si="10"/>
        <v/>
      </c>
    </row>
    <row r="383" spans="42:46">
      <c r="AP383" s="351"/>
      <c r="AQ383" s="354"/>
      <c r="AR383" s="54"/>
      <c r="AS383" s="55"/>
      <c r="AT383" s="56" t="str">
        <f t="shared" si="10"/>
        <v/>
      </c>
    </row>
    <row r="384" spans="42:46">
      <c r="AP384" s="351"/>
      <c r="AQ384" s="354"/>
      <c r="AR384" s="54"/>
      <c r="AS384" s="55"/>
      <c r="AT384" s="56" t="str">
        <f t="shared" si="10"/>
        <v/>
      </c>
    </row>
    <row r="385" spans="42:46">
      <c r="AP385" s="351"/>
      <c r="AQ385" s="354"/>
      <c r="AR385" s="54"/>
      <c r="AS385" s="55"/>
      <c r="AT385" s="56" t="str">
        <f t="shared" si="10"/>
        <v/>
      </c>
    </row>
    <row r="386" spans="42:46" ht="15.75" thickBot="1">
      <c r="AP386" s="352"/>
      <c r="AQ386" s="355"/>
      <c r="AR386" s="65"/>
      <c r="AS386" s="66"/>
      <c r="AT386" s="67" t="str">
        <f t="shared" si="10"/>
        <v/>
      </c>
    </row>
    <row r="387" spans="42:46" ht="15.75" thickTop="1">
      <c r="AP387" s="356" t="str">
        <f>IF(AK27="","",AK27)</f>
        <v>Penteado</v>
      </c>
      <c r="AQ387" s="359"/>
      <c r="AR387" s="46"/>
      <c r="AS387" s="47"/>
      <c r="AT387" s="48" t="str">
        <f t="shared" si="10"/>
        <v/>
      </c>
    </row>
    <row r="388" spans="42:46">
      <c r="AP388" s="357"/>
      <c r="AQ388" s="360"/>
      <c r="AR388" s="54" t="s">
        <v>304</v>
      </c>
      <c r="AS388" s="55" t="s">
        <v>302</v>
      </c>
      <c r="AT388" s="56" t="str">
        <f t="shared" si="10"/>
        <v>Alexandre Bruno Fernandes de Alvarenga</v>
      </c>
    </row>
    <row r="389" spans="42:46">
      <c r="AP389" s="357"/>
      <c r="AQ389" s="360"/>
      <c r="AR389" s="54" t="s">
        <v>305</v>
      </c>
      <c r="AS389" s="55" t="s">
        <v>303</v>
      </c>
      <c r="AT389" s="56" t="str">
        <f t="shared" si="10"/>
        <v>Leonardo Rocha Pires</v>
      </c>
    </row>
    <row r="390" spans="42:46">
      <c r="AP390" s="357"/>
      <c r="AQ390" s="360"/>
      <c r="AR390" s="54"/>
      <c r="AS390" s="55"/>
      <c r="AT390" s="56" t="str">
        <f t="shared" si="10"/>
        <v/>
      </c>
    </row>
    <row r="391" spans="42:46">
      <c r="AP391" s="357"/>
      <c r="AQ391" s="360"/>
      <c r="AR391" s="54"/>
      <c r="AS391" s="55"/>
      <c r="AT391" s="56" t="str">
        <f t="shared" si="10"/>
        <v/>
      </c>
    </row>
    <row r="392" spans="42:46">
      <c r="AP392" s="357"/>
      <c r="AQ392" s="360"/>
      <c r="AR392" s="54"/>
      <c r="AS392" s="55"/>
      <c r="AT392" s="56" t="str">
        <f t="shared" si="10"/>
        <v/>
      </c>
    </row>
    <row r="393" spans="42:46">
      <c r="AP393" s="357"/>
      <c r="AQ393" s="360"/>
      <c r="AR393" s="54"/>
      <c r="AS393" s="55"/>
      <c r="AT393" s="56" t="str">
        <f t="shared" si="10"/>
        <v/>
      </c>
    </row>
    <row r="394" spans="42:46">
      <c r="AP394" s="357"/>
      <c r="AQ394" s="360"/>
      <c r="AR394" s="54"/>
      <c r="AS394" s="55"/>
      <c r="AT394" s="56" t="str">
        <f t="shared" ref="AT394:AT457" si="11">IF(AR394="","",AR394)</f>
        <v/>
      </c>
    </row>
    <row r="395" spans="42:46">
      <c r="AP395" s="357"/>
      <c r="AQ395" s="360"/>
      <c r="AR395" s="54"/>
      <c r="AS395" s="55"/>
      <c r="AT395" s="56" t="str">
        <f t="shared" si="11"/>
        <v/>
      </c>
    </row>
    <row r="396" spans="42:46">
      <c r="AP396" s="357"/>
      <c r="AQ396" s="360"/>
      <c r="AR396" s="54"/>
      <c r="AS396" s="55"/>
      <c r="AT396" s="56" t="str">
        <f t="shared" si="11"/>
        <v/>
      </c>
    </row>
    <row r="397" spans="42:46">
      <c r="AP397" s="357"/>
      <c r="AQ397" s="360"/>
      <c r="AR397" s="54"/>
      <c r="AS397" s="55"/>
      <c r="AT397" s="56" t="str">
        <f t="shared" si="11"/>
        <v/>
      </c>
    </row>
    <row r="398" spans="42:46">
      <c r="AP398" s="357"/>
      <c r="AQ398" s="360"/>
      <c r="AR398" s="54"/>
      <c r="AS398" s="55"/>
      <c r="AT398" s="56" t="str">
        <f t="shared" si="11"/>
        <v/>
      </c>
    </row>
    <row r="399" spans="42:46">
      <c r="AP399" s="357"/>
      <c r="AQ399" s="360"/>
      <c r="AR399" s="54"/>
      <c r="AS399" s="55"/>
      <c r="AT399" s="56" t="str">
        <f t="shared" si="11"/>
        <v/>
      </c>
    </row>
    <row r="400" spans="42:46">
      <c r="AP400" s="357"/>
      <c r="AQ400" s="360"/>
      <c r="AR400" s="54"/>
      <c r="AS400" s="55"/>
      <c r="AT400" s="56" t="str">
        <f t="shared" si="11"/>
        <v/>
      </c>
    </row>
    <row r="401" spans="42:46">
      <c r="AP401" s="357"/>
      <c r="AQ401" s="360"/>
      <c r="AR401" s="54"/>
      <c r="AS401" s="55"/>
      <c r="AT401" s="56" t="str">
        <f t="shared" si="11"/>
        <v/>
      </c>
    </row>
    <row r="402" spans="42:46">
      <c r="AP402" s="357"/>
      <c r="AQ402" s="360"/>
      <c r="AR402" s="54"/>
      <c r="AS402" s="55"/>
      <c r="AT402" s="56" t="str">
        <f t="shared" si="11"/>
        <v/>
      </c>
    </row>
    <row r="403" spans="42:46">
      <c r="AP403" s="357"/>
      <c r="AQ403" s="360"/>
      <c r="AR403" s="54"/>
      <c r="AS403" s="55"/>
      <c r="AT403" s="56" t="str">
        <f t="shared" si="11"/>
        <v/>
      </c>
    </row>
    <row r="404" spans="42:46">
      <c r="AP404" s="357"/>
      <c r="AQ404" s="360"/>
      <c r="AR404" s="54"/>
      <c r="AS404" s="55"/>
      <c r="AT404" s="56" t="str">
        <f t="shared" si="11"/>
        <v/>
      </c>
    </row>
    <row r="405" spans="42:46">
      <c r="AP405" s="357"/>
      <c r="AQ405" s="360"/>
      <c r="AR405" s="54"/>
      <c r="AS405" s="55"/>
      <c r="AT405" s="56" t="str">
        <f t="shared" si="11"/>
        <v/>
      </c>
    </row>
    <row r="406" spans="42:46">
      <c r="AP406" s="357"/>
      <c r="AQ406" s="360"/>
      <c r="AR406" s="54"/>
      <c r="AS406" s="55"/>
      <c r="AT406" s="56" t="str">
        <f t="shared" si="11"/>
        <v/>
      </c>
    </row>
    <row r="407" spans="42:46" ht="15.75" thickBot="1">
      <c r="AP407" s="358"/>
      <c r="AQ407" s="361"/>
      <c r="AR407" s="65"/>
      <c r="AS407" s="66"/>
      <c r="AT407" s="67" t="str">
        <f t="shared" si="11"/>
        <v/>
      </c>
    </row>
    <row r="408" spans="42:46" ht="15.75" thickTop="1">
      <c r="AP408" s="326" t="str">
        <f>IF(AK28="","",AK28)</f>
        <v>Guaianases</v>
      </c>
      <c r="AQ408" s="329"/>
      <c r="AR408" s="46"/>
      <c r="AS408" s="47"/>
      <c r="AT408" s="48" t="str">
        <f t="shared" si="11"/>
        <v/>
      </c>
    </row>
    <row r="409" spans="42:46">
      <c r="AP409" s="327"/>
      <c r="AQ409" s="330"/>
      <c r="AR409" s="54" t="s">
        <v>312</v>
      </c>
      <c r="AS409" s="55" t="s">
        <v>307</v>
      </c>
      <c r="AT409" s="56" t="str">
        <f t="shared" si="11"/>
        <v>Cleide Lima Neves</v>
      </c>
    </row>
    <row r="410" spans="42:46">
      <c r="AP410" s="327"/>
      <c r="AQ410" s="330"/>
      <c r="AR410" s="54" t="s">
        <v>313</v>
      </c>
      <c r="AS410" s="55" t="s">
        <v>307</v>
      </c>
      <c r="AT410" s="56" t="str">
        <f t="shared" si="11"/>
        <v>Edna de Morais Amaral</v>
      </c>
    </row>
    <row r="411" spans="42:46">
      <c r="AP411" s="327"/>
      <c r="AQ411" s="330"/>
      <c r="AR411" s="54" t="s">
        <v>314</v>
      </c>
      <c r="AS411" s="55" t="s">
        <v>45</v>
      </c>
      <c r="AT411" s="56" t="str">
        <f t="shared" si="11"/>
        <v>Joel  Marques de Lima</v>
      </c>
    </row>
    <row r="412" spans="42:46">
      <c r="AP412" s="327"/>
      <c r="AQ412" s="330"/>
      <c r="AR412" s="54" t="s">
        <v>315</v>
      </c>
      <c r="AS412" s="55" t="s">
        <v>308</v>
      </c>
      <c r="AT412" s="56" t="str">
        <f t="shared" si="11"/>
        <v>Jose Roberto da Fonseca</v>
      </c>
    </row>
    <row r="413" spans="42:46">
      <c r="AP413" s="327"/>
      <c r="AQ413" s="330"/>
      <c r="AR413" s="54" t="s">
        <v>316</v>
      </c>
      <c r="AS413" s="55" t="s">
        <v>309</v>
      </c>
      <c r="AT413" s="56" t="str">
        <f t="shared" si="11"/>
        <v>Lindamaura Oliveira</v>
      </c>
    </row>
    <row r="414" spans="42:46">
      <c r="AP414" s="327"/>
      <c r="AQ414" s="330"/>
      <c r="AR414" s="54" t="s">
        <v>317</v>
      </c>
      <c r="AS414" s="55" t="s">
        <v>310</v>
      </c>
      <c r="AT414" s="56" t="str">
        <f t="shared" si="11"/>
        <v>Patricia Carvalho de Paula</v>
      </c>
    </row>
    <row r="415" spans="42:46">
      <c r="AP415" s="327"/>
      <c r="AQ415" s="330"/>
      <c r="AR415" s="54" t="s">
        <v>318</v>
      </c>
      <c r="AS415" s="55" t="s">
        <v>311</v>
      </c>
      <c r="AT415" s="56" t="str">
        <f t="shared" si="11"/>
        <v>Rodolfo de Sousa</v>
      </c>
    </row>
    <row r="416" spans="42:46">
      <c r="AP416" s="327"/>
      <c r="AQ416" s="330"/>
      <c r="AR416" s="54" t="s">
        <v>319</v>
      </c>
      <c r="AS416" s="55" t="s">
        <v>307</v>
      </c>
      <c r="AT416" s="56" t="str">
        <f t="shared" si="11"/>
        <v>Valdir Pedro da Silva</v>
      </c>
    </row>
    <row r="417" spans="42:46">
      <c r="AP417" s="327"/>
      <c r="AQ417" s="330"/>
      <c r="AR417" s="54"/>
      <c r="AS417" s="55"/>
      <c r="AT417" s="56" t="str">
        <f t="shared" si="11"/>
        <v/>
      </c>
    </row>
    <row r="418" spans="42:46">
      <c r="AP418" s="327"/>
      <c r="AQ418" s="330"/>
      <c r="AR418" s="54"/>
      <c r="AS418" s="55"/>
      <c r="AT418" s="56" t="str">
        <f t="shared" si="11"/>
        <v/>
      </c>
    </row>
    <row r="419" spans="42:46">
      <c r="AP419" s="327"/>
      <c r="AQ419" s="330"/>
      <c r="AR419" s="54"/>
      <c r="AS419" s="55"/>
      <c r="AT419" s="56" t="str">
        <f t="shared" si="11"/>
        <v/>
      </c>
    </row>
    <row r="420" spans="42:46">
      <c r="AP420" s="327"/>
      <c r="AQ420" s="330"/>
      <c r="AR420" s="54"/>
      <c r="AS420" s="55"/>
      <c r="AT420" s="56" t="str">
        <f t="shared" si="11"/>
        <v/>
      </c>
    </row>
    <row r="421" spans="42:46">
      <c r="AP421" s="327"/>
      <c r="AQ421" s="330"/>
      <c r="AR421" s="54"/>
      <c r="AS421" s="55"/>
      <c r="AT421" s="56" t="str">
        <f t="shared" si="11"/>
        <v/>
      </c>
    </row>
    <row r="422" spans="42:46">
      <c r="AP422" s="327"/>
      <c r="AQ422" s="330"/>
      <c r="AR422" s="54"/>
      <c r="AS422" s="55"/>
      <c r="AT422" s="56" t="str">
        <f t="shared" si="11"/>
        <v/>
      </c>
    </row>
    <row r="423" spans="42:46">
      <c r="AP423" s="327"/>
      <c r="AQ423" s="330"/>
      <c r="AR423" s="54"/>
      <c r="AS423" s="55"/>
      <c r="AT423" s="56" t="str">
        <f t="shared" si="11"/>
        <v/>
      </c>
    </row>
    <row r="424" spans="42:46">
      <c r="AP424" s="327"/>
      <c r="AQ424" s="330"/>
      <c r="AR424" s="54"/>
      <c r="AS424" s="55"/>
      <c r="AT424" s="56" t="str">
        <f t="shared" si="11"/>
        <v/>
      </c>
    </row>
    <row r="425" spans="42:46">
      <c r="AP425" s="327"/>
      <c r="AQ425" s="330"/>
      <c r="AR425" s="54"/>
      <c r="AS425" s="55"/>
      <c r="AT425" s="56" t="str">
        <f t="shared" si="11"/>
        <v/>
      </c>
    </row>
    <row r="426" spans="42:46">
      <c r="AP426" s="327"/>
      <c r="AQ426" s="330"/>
      <c r="AR426" s="54"/>
      <c r="AS426" s="55"/>
      <c r="AT426" s="56" t="str">
        <f t="shared" si="11"/>
        <v/>
      </c>
    </row>
    <row r="427" spans="42:46">
      <c r="AP427" s="327"/>
      <c r="AQ427" s="330"/>
      <c r="AR427" s="54"/>
      <c r="AS427" s="55"/>
      <c r="AT427" s="56" t="str">
        <f t="shared" si="11"/>
        <v/>
      </c>
    </row>
    <row r="428" spans="42:46" ht="15.75" thickBot="1">
      <c r="AP428" s="328"/>
      <c r="AQ428" s="331"/>
      <c r="AR428" s="65"/>
      <c r="AS428" s="66"/>
      <c r="AT428" s="67" t="str">
        <f t="shared" si="11"/>
        <v/>
      </c>
    </row>
    <row r="429" spans="42:46" ht="15.75" thickTop="1">
      <c r="AP429" s="332" t="str">
        <f>IF(AK29="","",AK29)</f>
        <v>Promissao</v>
      </c>
      <c r="AQ429" s="335"/>
      <c r="AR429" s="46"/>
      <c r="AS429" s="47"/>
      <c r="AT429" s="48" t="str">
        <f t="shared" si="11"/>
        <v/>
      </c>
    </row>
    <row r="430" spans="42:46">
      <c r="AP430" s="333"/>
      <c r="AQ430" s="336"/>
      <c r="AR430" s="54" t="s">
        <v>324</v>
      </c>
      <c r="AS430" s="55" t="s">
        <v>323</v>
      </c>
      <c r="AT430" s="56" t="str">
        <f t="shared" si="11"/>
        <v>Guilherme Luis Magalhaes Rodrigues</v>
      </c>
    </row>
    <row r="431" spans="42:46">
      <c r="AP431" s="333"/>
      <c r="AQ431" s="336"/>
      <c r="AR431" s="54"/>
      <c r="AS431" s="55"/>
      <c r="AT431" s="56" t="str">
        <f t="shared" si="11"/>
        <v/>
      </c>
    </row>
    <row r="432" spans="42:46">
      <c r="AP432" s="333"/>
      <c r="AQ432" s="336"/>
      <c r="AR432" s="54"/>
      <c r="AS432" s="55"/>
      <c r="AT432" s="56" t="str">
        <f t="shared" si="11"/>
        <v/>
      </c>
    </row>
    <row r="433" spans="42:46">
      <c r="AP433" s="333"/>
      <c r="AQ433" s="336"/>
      <c r="AR433" s="54"/>
      <c r="AS433" s="55"/>
      <c r="AT433" s="56" t="str">
        <f t="shared" si="11"/>
        <v/>
      </c>
    </row>
    <row r="434" spans="42:46">
      <c r="AP434" s="333"/>
      <c r="AQ434" s="336"/>
      <c r="AR434" s="54"/>
      <c r="AS434" s="55"/>
      <c r="AT434" s="56" t="str">
        <f t="shared" si="11"/>
        <v/>
      </c>
    </row>
    <row r="435" spans="42:46">
      <c r="AP435" s="333"/>
      <c r="AQ435" s="336"/>
      <c r="AR435" s="54"/>
      <c r="AS435" s="55"/>
      <c r="AT435" s="56" t="str">
        <f t="shared" si="11"/>
        <v/>
      </c>
    </row>
    <row r="436" spans="42:46">
      <c r="AP436" s="333"/>
      <c r="AQ436" s="336"/>
      <c r="AR436" s="54"/>
      <c r="AS436" s="55"/>
      <c r="AT436" s="56" t="str">
        <f t="shared" si="11"/>
        <v/>
      </c>
    </row>
    <row r="437" spans="42:46">
      <c r="AP437" s="333"/>
      <c r="AQ437" s="336"/>
      <c r="AR437" s="54"/>
      <c r="AS437" s="55"/>
      <c r="AT437" s="56" t="str">
        <f t="shared" si="11"/>
        <v/>
      </c>
    </row>
    <row r="438" spans="42:46">
      <c r="AP438" s="333"/>
      <c r="AQ438" s="336"/>
      <c r="AR438" s="54"/>
      <c r="AS438" s="55"/>
      <c r="AT438" s="56" t="str">
        <f t="shared" si="11"/>
        <v/>
      </c>
    </row>
    <row r="439" spans="42:46">
      <c r="AP439" s="333"/>
      <c r="AQ439" s="336"/>
      <c r="AR439" s="54"/>
      <c r="AS439" s="55"/>
      <c r="AT439" s="56" t="str">
        <f t="shared" si="11"/>
        <v/>
      </c>
    </row>
    <row r="440" spans="42:46">
      <c r="AP440" s="333"/>
      <c r="AQ440" s="336"/>
      <c r="AR440" s="54"/>
      <c r="AS440" s="55"/>
      <c r="AT440" s="56" t="str">
        <f t="shared" si="11"/>
        <v/>
      </c>
    </row>
    <row r="441" spans="42:46">
      <c r="AP441" s="333"/>
      <c r="AQ441" s="336"/>
      <c r="AR441" s="54"/>
      <c r="AS441" s="55"/>
      <c r="AT441" s="56" t="str">
        <f t="shared" si="11"/>
        <v/>
      </c>
    </row>
    <row r="442" spans="42:46">
      <c r="AP442" s="333"/>
      <c r="AQ442" s="336"/>
      <c r="AR442" s="54"/>
      <c r="AS442" s="55"/>
      <c r="AT442" s="56" t="str">
        <f t="shared" si="11"/>
        <v/>
      </c>
    </row>
    <row r="443" spans="42:46">
      <c r="AP443" s="333"/>
      <c r="AQ443" s="336"/>
      <c r="AR443" s="54"/>
      <c r="AS443" s="55"/>
      <c r="AT443" s="56" t="str">
        <f t="shared" si="11"/>
        <v/>
      </c>
    </row>
    <row r="444" spans="42:46">
      <c r="AP444" s="333"/>
      <c r="AQ444" s="336"/>
      <c r="AR444" s="54"/>
      <c r="AS444" s="55"/>
      <c r="AT444" s="56" t="str">
        <f t="shared" si="11"/>
        <v/>
      </c>
    </row>
    <row r="445" spans="42:46">
      <c r="AP445" s="333"/>
      <c r="AQ445" s="336"/>
      <c r="AR445" s="54"/>
      <c r="AS445" s="55"/>
      <c r="AT445" s="56" t="str">
        <f t="shared" si="11"/>
        <v/>
      </c>
    </row>
    <row r="446" spans="42:46">
      <c r="AP446" s="333"/>
      <c r="AQ446" s="336"/>
      <c r="AR446" s="54"/>
      <c r="AS446" s="55"/>
      <c r="AT446" s="56" t="str">
        <f t="shared" si="11"/>
        <v/>
      </c>
    </row>
    <row r="447" spans="42:46">
      <c r="AP447" s="333"/>
      <c r="AQ447" s="336"/>
      <c r="AR447" s="54"/>
      <c r="AS447" s="55"/>
      <c r="AT447" s="56" t="str">
        <f t="shared" si="11"/>
        <v/>
      </c>
    </row>
    <row r="448" spans="42:46">
      <c r="AP448" s="333"/>
      <c r="AQ448" s="336"/>
      <c r="AR448" s="54"/>
      <c r="AS448" s="55"/>
      <c r="AT448" s="56" t="str">
        <f t="shared" si="11"/>
        <v/>
      </c>
    </row>
    <row r="449" spans="42:46" ht="15.75" thickBot="1">
      <c r="AP449" s="334"/>
      <c r="AQ449" s="337"/>
      <c r="AR449" s="65"/>
      <c r="AS449" s="66"/>
      <c r="AT449" s="67" t="str">
        <f t="shared" si="11"/>
        <v/>
      </c>
    </row>
    <row r="450" spans="42:46" ht="15.75" thickTop="1">
      <c r="AP450" s="338" t="str">
        <f>IF(AK30="","",AK30)</f>
        <v>Santos</v>
      </c>
      <c r="AQ450" s="341"/>
      <c r="AR450" s="46"/>
      <c r="AS450" s="47"/>
      <c r="AT450" s="48" t="str">
        <f t="shared" si="11"/>
        <v/>
      </c>
    </row>
    <row r="451" spans="42:46">
      <c r="AP451" s="339"/>
      <c r="AQ451" s="342"/>
      <c r="AR451" s="54" t="s">
        <v>329</v>
      </c>
      <c r="AS451" s="55" t="s">
        <v>327</v>
      </c>
      <c r="AT451" s="56" t="str">
        <f t="shared" si="11"/>
        <v>Joel Cardoso de Souza e Souza</v>
      </c>
    </row>
    <row r="452" spans="42:46">
      <c r="AP452" s="339"/>
      <c r="AQ452" s="342"/>
      <c r="AR452" s="54" t="s">
        <v>330</v>
      </c>
      <c r="AS452" s="55" t="s">
        <v>328</v>
      </c>
      <c r="AT452" s="56" t="str">
        <f t="shared" si="11"/>
        <v>Rodrigo Vasconcelos da Silva</v>
      </c>
    </row>
    <row r="453" spans="42:46">
      <c r="AP453" s="339"/>
      <c r="AQ453" s="342"/>
      <c r="AR453" s="54"/>
      <c r="AS453" s="55"/>
      <c r="AT453" s="56" t="str">
        <f t="shared" si="11"/>
        <v/>
      </c>
    </row>
    <row r="454" spans="42:46">
      <c r="AP454" s="339"/>
      <c r="AQ454" s="342"/>
      <c r="AR454" s="54"/>
      <c r="AS454" s="55"/>
      <c r="AT454" s="56" t="str">
        <f t="shared" si="11"/>
        <v/>
      </c>
    </row>
    <row r="455" spans="42:46">
      <c r="AP455" s="339"/>
      <c r="AQ455" s="342"/>
      <c r="AR455" s="54"/>
      <c r="AS455" s="55"/>
      <c r="AT455" s="56" t="str">
        <f t="shared" si="11"/>
        <v/>
      </c>
    </row>
    <row r="456" spans="42:46">
      <c r="AP456" s="339"/>
      <c r="AQ456" s="342"/>
      <c r="AR456" s="54"/>
      <c r="AS456" s="55"/>
      <c r="AT456" s="56" t="str">
        <f t="shared" si="11"/>
        <v/>
      </c>
    </row>
    <row r="457" spans="42:46">
      <c r="AP457" s="339"/>
      <c r="AQ457" s="342"/>
      <c r="AR457" s="54"/>
      <c r="AS457" s="55"/>
      <c r="AT457" s="56" t="str">
        <f t="shared" si="11"/>
        <v/>
      </c>
    </row>
    <row r="458" spans="42:46">
      <c r="AP458" s="339"/>
      <c r="AQ458" s="342"/>
      <c r="AR458" s="54"/>
      <c r="AS458" s="55"/>
      <c r="AT458" s="56" t="str">
        <f t="shared" ref="AT458:AT521" si="12">IF(AR458="","",AR458)</f>
        <v/>
      </c>
    </row>
    <row r="459" spans="42:46">
      <c r="AP459" s="339"/>
      <c r="AQ459" s="342"/>
      <c r="AR459" s="54"/>
      <c r="AS459" s="55"/>
      <c r="AT459" s="56" t="str">
        <f t="shared" si="12"/>
        <v/>
      </c>
    </row>
    <row r="460" spans="42:46">
      <c r="AP460" s="339"/>
      <c r="AQ460" s="342"/>
      <c r="AR460" s="54"/>
      <c r="AS460" s="55"/>
      <c r="AT460" s="56" t="str">
        <f t="shared" si="12"/>
        <v/>
      </c>
    </row>
    <row r="461" spans="42:46">
      <c r="AP461" s="339"/>
      <c r="AQ461" s="342"/>
      <c r="AR461" s="54"/>
      <c r="AS461" s="55"/>
      <c r="AT461" s="56" t="str">
        <f t="shared" si="12"/>
        <v/>
      </c>
    </row>
    <row r="462" spans="42:46">
      <c r="AP462" s="339"/>
      <c r="AQ462" s="342"/>
      <c r="AR462" s="54"/>
      <c r="AS462" s="55"/>
      <c r="AT462" s="56" t="str">
        <f t="shared" si="12"/>
        <v/>
      </c>
    </row>
    <row r="463" spans="42:46">
      <c r="AP463" s="339"/>
      <c r="AQ463" s="342"/>
      <c r="AR463" s="54"/>
      <c r="AS463" s="55"/>
      <c r="AT463" s="56" t="str">
        <f t="shared" si="12"/>
        <v/>
      </c>
    </row>
    <row r="464" spans="42:46">
      <c r="AP464" s="339"/>
      <c r="AQ464" s="342"/>
      <c r="AR464" s="54"/>
      <c r="AS464" s="55"/>
      <c r="AT464" s="56" t="str">
        <f t="shared" si="12"/>
        <v/>
      </c>
    </row>
    <row r="465" spans="42:46">
      <c r="AP465" s="339"/>
      <c r="AQ465" s="342"/>
      <c r="AR465" s="54"/>
      <c r="AS465" s="55"/>
      <c r="AT465" s="56" t="str">
        <f t="shared" si="12"/>
        <v/>
      </c>
    </row>
    <row r="466" spans="42:46">
      <c r="AP466" s="339"/>
      <c r="AQ466" s="342"/>
      <c r="AR466" s="54"/>
      <c r="AS466" s="55"/>
      <c r="AT466" s="56" t="str">
        <f t="shared" si="12"/>
        <v/>
      </c>
    </row>
    <row r="467" spans="42:46">
      <c r="AP467" s="339"/>
      <c r="AQ467" s="342"/>
      <c r="AR467" s="54"/>
      <c r="AS467" s="55"/>
      <c r="AT467" s="56" t="str">
        <f t="shared" si="12"/>
        <v/>
      </c>
    </row>
    <row r="468" spans="42:46">
      <c r="AP468" s="339"/>
      <c r="AQ468" s="342"/>
      <c r="AR468" s="54"/>
      <c r="AS468" s="55"/>
      <c r="AT468" s="56" t="str">
        <f t="shared" si="12"/>
        <v/>
      </c>
    </row>
    <row r="469" spans="42:46">
      <c r="AP469" s="339"/>
      <c r="AQ469" s="342"/>
      <c r="AR469" s="54"/>
      <c r="AS469" s="55"/>
      <c r="AT469" s="56" t="str">
        <f t="shared" si="12"/>
        <v/>
      </c>
    </row>
    <row r="470" spans="42:46" ht="15.75" thickBot="1">
      <c r="AP470" s="340"/>
      <c r="AQ470" s="343"/>
      <c r="AR470" s="65"/>
      <c r="AS470" s="66"/>
      <c r="AT470" s="67" t="str">
        <f t="shared" si="12"/>
        <v/>
      </c>
    </row>
    <row r="471" spans="42:46" ht="15.75" thickTop="1">
      <c r="AP471" s="308" t="str">
        <f>IF(AK31="","",AK31)</f>
        <v>Helipolis</v>
      </c>
      <c r="AQ471" s="311"/>
      <c r="AR471" s="46"/>
      <c r="AS471" s="47"/>
      <c r="AT471" s="48" t="str">
        <f t="shared" si="12"/>
        <v/>
      </c>
    </row>
    <row r="472" spans="42:46">
      <c r="AP472" s="309"/>
      <c r="AQ472" s="312"/>
      <c r="AR472" s="54" t="s">
        <v>338</v>
      </c>
      <c r="AS472" s="55" t="s">
        <v>335</v>
      </c>
      <c r="AT472" s="56" t="str">
        <f t="shared" si="12"/>
        <v>Bruno Cesar</v>
      </c>
    </row>
    <row r="473" spans="42:46">
      <c r="AP473" s="309"/>
      <c r="AQ473" s="312"/>
      <c r="AR473" s="54" t="s">
        <v>337</v>
      </c>
      <c r="AS473" s="55" t="s">
        <v>334</v>
      </c>
      <c r="AT473" s="56" t="str">
        <f t="shared" si="12"/>
        <v>Fabio Damalga Lapa</v>
      </c>
    </row>
    <row r="474" spans="42:46">
      <c r="AP474" s="309"/>
      <c r="AQ474" s="312"/>
      <c r="AR474" s="54" t="s">
        <v>336</v>
      </c>
      <c r="AS474" s="55" t="s">
        <v>333</v>
      </c>
      <c r="AT474" s="56" t="str">
        <f t="shared" si="12"/>
        <v>Miriam Grave</v>
      </c>
    </row>
    <row r="475" spans="42:46">
      <c r="AP475" s="309"/>
      <c r="AQ475" s="312"/>
      <c r="AR475" s="54"/>
      <c r="AS475" s="55"/>
      <c r="AT475" s="56" t="str">
        <f t="shared" si="12"/>
        <v/>
      </c>
    </row>
    <row r="476" spans="42:46">
      <c r="AP476" s="309"/>
      <c r="AQ476" s="312"/>
      <c r="AR476" s="54"/>
      <c r="AS476" s="55"/>
      <c r="AT476" s="56" t="str">
        <f t="shared" si="12"/>
        <v/>
      </c>
    </row>
    <row r="477" spans="42:46">
      <c r="AP477" s="309"/>
      <c r="AQ477" s="312"/>
      <c r="AR477" s="54"/>
      <c r="AS477" s="55"/>
      <c r="AT477" s="56" t="str">
        <f t="shared" si="12"/>
        <v/>
      </c>
    </row>
    <row r="478" spans="42:46">
      <c r="AP478" s="309"/>
      <c r="AQ478" s="312"/>
      <c r="AR478" s="54"/>
      <c r="AS478" s="55"/>
      <c r="AT478" s="56" t="str">
        <f t="shared" si="12"/>
        <v/>
      </c>
    </row>
    <row r="479" spans="42:46">
      <c r="AP479" s="309"/>
      <c r="AQ479" s="312"/>
      <c r="AR479" s="54"/>
      <c r="AS479" s="55"/>
      <c r="AT479" s="56" t="str">
        <f t="shared" si="12"/>
        <v/>
      </c>
    </row>
    <row r="480" spans="42:46">
      <c r="AP480" s="309"/>
      <c r="AQ480" s="312"/>
      <c r="AR480" s="54"/>
      <c r="AS480" s="55"/>
      <c r="AT480" s="56" t="str">
        <f t="shared" si="12"/>
        <v/>
      </c>
    </row>
    <row r="481" spans="42:46">
      <c r="AP481" s="309"/>
      <c r="AQ481" s="312"/>
      <c r="AR481" s="54"/>
      <c r="AS481" s="55"/>
      <c r="AT481" s="56" t="str">
        <f t="shared" si="12"/>
        <v/>
      </c>
    </row>
    <row r="482" spans="42:46">
      <c r="AP482" s="309"/>
      <c r="AQ482" s="312"/>
      <c r="AR482" s="54"/>
      <c r="AS482" s="55"/>
      <c r="AT482" s="56" t="str">
        <f t="shared" si="12"/>
        <v/>
      </c>
    </row>
    <row r="483" spans="42:46">
      <c r="AP483" s="309"/>
      <c r="AQ483" s="312"/>
      <c r="AR483" s="54"/>
      <c r="AS483" s="55"/>
      <c r="AT483" s="56" t="str">
        <f t="shared" si="12"/>
        <v/>
      </c>
    </row>
    <row r="484" spans="42:46">
      <c r="AP484" s="309"/>
      <c r="AQ484" s="312"/>
      <c r="AR484" s="54"/>
      <c r="AS484" s="55"/>
      <c r="AT484" s="56" t="str">
        <f t="shared" si="12"/>
        <v/>
      </c>
    </row>
    <row r="485" spans="42:46">
      <c r="AP485" s="309"/>
      <c r="AQ485" s="312"/>
      <c r="AR485" s="54"/>
      <c r="AS485" s="55"/>
      <c r="AT485" s="56" t="str">
        <f t="shared" si="12"/>
        <v/>
      </c>
    </row>
    <row r="486" spans="42:46">
      <c r="AP486" s="309"/>
      <c r="AQ486" s="312"/>
      <c r="AR486" s="54"/>
      <c r="AS486" s="55"/>
      <c r="AT486" s="56" t="str">
        <f t="shared" si="12"/>
        <v/>
      </c>
    </row>
    <row r="487" spans="42:46">
      <c r="AP487" s="309"/>
      <c r="AQ487" s="312"/>
      <c r="AR487" s="54"/>
      <c r="AS487" s="55"/>
      <c r="AT487" s="56" t="str">
        <f t="shared" si="12"/>
        <v/>
      </c>
    </row>
    <row r="488" spans="42:46">
      <c r="AP488" s="309"/>
      <c r="AQ488" s="312"/>
      <c r="AR488" s="54"/>
      <c r="AS488" s="55"/>
      <c r="AT488" s="56" t="str">
        <f t="shared" si="12"/>
        <v/>
      </c>
    </row>
    <row r="489" spans="42:46">
      <c r="AP489" s="309"/>
      <c r="AQ489" s="312"/>
      <c r="AR489" s="54"/>
      <c r="AS489" s="55"/>
      <c r="AT489" s="56" t="str">
        <f t="shared" si="12"/>
        <v/>
      </c>
    </row>
    <row r="490" spans="42:46">
      <c r="AP490" s="309"/>
      <c r="AQ490" s="312"/>
      <c r="AR490" s="54"/>
      <c r="AS490" s="55"/>
      <c r="AT490" s="56" t="str">
        <f t="shared" si="12"/>
        <v/>
      </c>
    </row>
    <row r="491" spans="42:46" ht="15.75" thickBot="1">
      <c r="AP491" s="310"/>
      <c r="AQ491" s="313"/>
      <c r="AR491" s="65"/>
      <c r="AS491" s="66"/>
      <c r="AT491" s="67" t="str">
        <f t="shared" si="12"/>
        <v/>
      </c>
    </row>
    <row r="492" spans="42:46" ht="15.75" thickTop="1">
      <c r="AP492" s="314" t="str">
        <f>IF(AK32="","",AK32)</f>
        <v>Candido</v>
      </c>
      <c r="AQ492" s="317"/>
      <c r="AR492" s="46"/>
      <c r="AS492" s="47"/>
      <c r="AT492" s="48" t="str">
        <f t="shared" si="12"/>
        <v/>
      </c>
    </row>
    <row r="493" spans="42:46">
      <c r="AP493" s="315"/>
      <c r="AQ493" s="318"/>
      <c r="AR493" s="54" t="s">
        <v>344</v>
      </c>
      <c r="AS493" s="55" t="s">
        <v>342</v>
      </c>
      <c r="AT493" s="56" t="str">
        <f t="shared" si="12"/>
        <v>Eder Ferreira de Lima</v>
      </c>
    </row>
    <row r="494" spans="42:46">
      <c r="AP494" s="315"/>
      <c r="AQ494" s="318"/>
      <c r="AR494" s="54" t="s">
        <v>345</v>
      </c>
      <c r="AS494" s="55" t="s">
        <v>341</v>
      </c>
      <c r="AT494" s="56" t="str">
        <f t="shared" si="12"/>
        <v>Luciano Aparecido Mairo</v>
      </c>
    </row>
    <row r="495" spans="42:46">
      <c r="AP495" s="315"/>
      <c r="AQ495" s="318"/>
      <c r="AR495" s="54" t="s">
        <v>346</v>
      </c>
      <c r="AS495" s="55" t="s">
        <v>343</v>
      </c>
      <c r="AT495" s="56" t="str">
        <f t="shared" si="12"/>
        <v>Vinicius Caetano de Sales</v>
      </c>
    </row>
    <row r="496" spans="42:46">
      <c r="AP496" s="315"/>
      <c r="AQ496" s="318"/>
      <c r="AR496" s="54"/>
      <c r="AS496" s="55"/>
      <c r="AT496" s="56" t="str">
        <f t="shared" si="12"/>
        <v/>
      </c>
    </row>
    <row r="497" spans="42:46">
      <c r="AP497" s="315"/>
      <c r="AQ497" s="318"/>
      <c r="AR497" s="54"/>
      <c r="AS497" s="55"/>
      <c r="AT497" s="56" t="str">
        <f t="shared" si="12"/>
        <v/>
      </c>
    </row>
    <row r="498" spans="42:46">
      <c r="AP498" s="315"/>
      <c r="AQ498" s="318"/>
      <c r="AR498" s="54"/>
      <c r="AS498" s="55"/>
      <c r="AT498" s="56" t="str">
        <f t="shared" si="12"/>
        <v/>
      </c>
    </row>
    <row r="499" spans="42:46">
      <c r="AP499" s="315"/>
      <c r="AQ499" s="318"/>
      <c r="AR499" s="54"/>
      <c r="AS499" s="55"/>
      <c r="AT499" s="56" t="str">
        <f t="shared" si="12"/>
        <v/>
      </c>
    </row>
    <row r="500" spans="42:46">
      <c r="AP500" s="315"/>
      <c r="AQ500" s="318"/>
      <c r="AR500" s="54"/>
      <c r="AS500" s="55"/>
      <c r="AT500" s="56" t="str">
        <f t="shared" si="12"/>
        <v/>
      </c>
    </row>
    <row r="501" spans="42:46">
      <c r="AP501" s="315"/>
      <c r="AQ501" s="318"/>
      <c r="AR501" s="54"/>
      <c r="AS501" s="55"/>
      <c r="AT501" s="56" t="str">
        <f t="shared" si="12"/>
        <v/>
      </c>
    </row>
    <row r="502" spans="42:46">
      <c r="AP502" s="315"/>
      <c r="AQ502" s="318"/>
      <c r="AR502" s="54"/>
      <c r="AS502" s="55"/>
      <c r="AT502" s="56" t="str">
        <f t="shared" si="12"/>
        <v/>
      </c>
    </row>
    <row r="503" spans="42:46">
      <c r="AP503" s="315"/>
      <c r="AQ503" s="318"/>
      <c r="AR503" s="54"/>
      <c r="AS503" s="55"/>
      <c r="AT503" s="56" t="str">
        <f t="shared" si="12"/>
        <v/>
      </c>
    </row>
    <row r="504" spans="42:46">
      <c r="AP504" s="315"/>
      <c r="AQ504" s="318"/>
      <c r="AR504" s="54"/>
      <c r="AS504" s="55"/>
      <c r="AT504" s="56" t="str">
        <f t="shared" si="12"/>
        <v/>
      </c>
    </row>
    <row r="505" spans="42:46">
      <c r="AP505" s="315"/>
      <c r="AQ505" s="318"/>
      <c r="AR505" s="54"/>
      <c r="AS505" s="55"/>
      <c r="AT505" s="56" t="str">
        <f t="shared" si="12"/>
        <v/>
      </c>
    </row>
    <row r="506" spans="42:46">
      <c r="AP506" s="315"/>
      <c r="AQ506" s="318"/>
      <c r="AR506" s="54"/>
      <c r="AS506" s="55"/>
      <c r="AT506" s="56" t="str">
        <f t="shared" si="12"/>
        <v/>
      </c>
    </row>
    <row r="507" spans="42:46">
      <c r="AP507" s="315"/>
      <c r="AQ507" s="318"/>
      <c r="AR507" s="54"/>
      <c r="AS507" s="55"/>
      <c r="AT507" s="56" t="str">
        <f t="shared" si="12"/>
        <v/>
      </c>
    </row>
    <row r="508" spans="42:46">
      <c r="AP508" s="315"/>
      <c r="AQ508" s="318"/>
      <c r="AR508" s="54"/>
      <c r="AS508" s="55"/>
      <c r="AT508" s="56" t="str">
        <f t="shared" si="12"/>
        <v/>
      </c>
    </row>
    <row r="509" spans="42:46">
      <c r="AP509" s="315"/>
      <c r="AQ509" s="318"/>
      <c r="AR509" s="54"/>
      <c r="AS509" s="55"/>
      <c r="AT509" s="56" t="str">
        <f t="shared" si="12"/>
        <v/>
      </c>
    </row>
    <row r="510" spans="42:46">
      <c r="AP510" s="315"/>
      <c r="AQ510" s="318"/>
      <c r="AR510" s="54"/>
      <c r="AS510" s="55"/>
      <c r="AT510" s="56" t="str">
        <f t="shared" si="12"/>
        <v/>
      </c>
    </row>
    <row r="511" spans="42:46">
      <c r="AP511" s="315"/>
      <c r="AQ511" s="318"/>
      <c r="AR511" s="54"/>
      <c r="AS511" s="55"/>
      <c r="AT511" s="56" t="str">
        <f t="shared" si="12"/>
        <v/>
      </c>
    </row>
    <row r="512" spans="42:46" ht="15.75" thickBot="1">
      <c r="AP512" s="316"/>
      <c r="AQ512" s="319"/>
      <c r="AR512" s="65"/>
      <c r="AS512" s="66"/>
      <c r="AT512" s="67" t="str">
        <f t="shared" si="12"/>
        <v/>
      </c>
    </row>
    <row r="513" spans="42:46" ht="15.75" thickTop="1">
      <c r="AP513" s="320" t="str">
        <f>IF(AK33="","",AK33)</f>
        <v>Interlagos</v>
      </c>
      <c r="AQ513" s="323"/>
      <c r="AR513" s="46"/>
      <c r="AS513" s="47"/>
      <c r="AT513" s="48" t="str">
        <f t="shared" si="12"/>
        <v/>
      </c>
    </row>
    <row r="514" spans="42:46">
      <c r="AP514" s="321"/>
      <c r="AQ514" s="324"/>
      <c r="AR514" s="54" t="s">
        <v>353</v>
      </c>
      <c r="AS514" s="55" t="s">
        <v>352</v>
      </c>
      <c r="AT514" s="56" t="str">
        <f t="shared" si="12"/>
        <v>Daniel Nascimento da Silva</v>
      </c>
    </row>
    <row r="515" spans="42:46">
      <c r="AP515" s="321"/>
      <c r="AQ515" s="324"/>
      <c r="AR515" s="54" t="s">
        <v>354</v>
      </c>
      <c r="AS515" s="55" t="s">
        <v>350</v>
      </c>
      <c r="AT515" s="56" t="str">
        <f t="shared" si="12"/>
        <v>Rita de Cassia Silva Calabresi</v>
      </c>
    </row>
    <row r="516" spans="42:46">
      <c r="AP516" s="321"/>
      <c r="AQ516" s="324"/>
      <c r="AR516" s="54" t="s">
        <v>355</v>
      </c>
      <c r="AS516" s="55" t="s">
        <v>349</v>
      </c>
      <c r="AT516" s="56" t="str">
        <f t="shared" si="12"/>
        <v>Rosangela Campoi de Lima</v>
      </c>
    </row>
    <row r="517" spans="42:46">
      <c r="AP517" s="321"/>
      <c r="AQ517" s="324"/>
      <c r="AR517" s="54" t="s">
        <v>356</v>
      </c>
      <c r="AS517" s="55" t="s">
        <v>351</v>
      </c>
      <c r="AT517" s="56" t="str">
        <f t="shared" si="12"/>
        <v>Susy Missae Saiki</v>
      </c>
    </row>
    <row r="518" spans="42:46">
      <c r="AP518" s="321"/>
      <c r="AQ518" s="324"/>
      <c r="AR518" s="54"/>
      <c r="AS518" s="55"/>
      <c r="AT518" s="56" t="str">
        <f t="shared" si="12"/>
        <v/>
      </c>
    </row>
    <row r="519" spans="42:46">
      <c r="AP519" s="321"/>
      <c r="AQ519" s="324"/>
      <c r="AR519" s="54"/>
      <c r="AS519" s="55"/>
      <c r="AT519" s="56" t="str">
        <f t="shared" si="12"/>
        <v/>
      </c>
    </row>
    <row r="520" spans="42:46">
      <c r="AP520" s="321"/>
      <c r="AQ520" s="324"/>
      <c r="AR520" s="54"/>
      <c r="AS520" s="55"/>
      <c r="AT520" s="56" t="str">
        <f t="shared" si="12"/>
        <v/>
      </c>
    </row>
    <row r="521" spans="42:46">
      <c r="AP521" s="321"/>
      <c r="AQ521" s="324"/>
      <c r="AR521" s="54"/>
      <c r="AS521" s="55"/>
      <c r="AT521" s="56" t="str">
        <f t="shared" si="12"/>
        <v/>
      </c>
    </row>
    <row r="522" spans="42:46">
      <c r="AP522" s="321"/>
      <c r="AQ522" s="324"/>
      <c r="AR522" s="54"/>
      <c r="AS522" s="55"/>
      <c r="AT522" s="56" t="str">
        <f t="shared" ref="AT522:AT585" si="13">IF(AR522="","",AR522)</f>
        <v/>
      </c>
    </row>
    <row r="523" spans="42:46">
      <c r="AP523" s="321"/>
      <c r="AQ523" s="324"/>
      <c r="AR523" s="54"/>
      <c r="AS523" s="55"/>
      <c r="AT523" s="56" t="str">
        <f t="shared" si="13"/>
        <v/>
      </c>
    </row>
    <row r="524" spans="42:46">
      <c r="AP524" s="321"/>
      <c r="AQ524" s="324"/>
      <c r="AR524" s="54"/>
      <c r="AS524" s="55"/>
      <c r="AT524" s="56" t="str">
        <f t="shared" si="13"/>
        <v/>
      </c>
    </row>
    <row r="525" spans="42:46">
      <c r="AP525" s="321"/>
      <c r="AQ525" s="324"/>
      <c r="AR525" s="54"/>
      <c r="AS525" s="55"/>
      <c r="AT525" s="56" t="str">
        <f t="shared" si="13"/>
        <v/>
      </c>
    </row>
    <row r="526" spans="42:46">
      <c r="AP526" s="321"/>
      <c r="AQ526" s="324"/>
      <c r="AR526" s="54"/>
      <c r="AS526" s="55"/>
      <c r="AT526" s="56" t="str">
        <f t="shared" si="13"/>
        <v/>
      </c>
    </row>
    <row r="527" spans="42:46">
      <c r="AP527" s="321"/>
      <c r="AQ527" s="324"/>
      <c r="AR527" s="54"/>
      <c r="AS527" s="55"/>
      <c r="AT527" s="56" t="str">
        <f t="shared" si="13"/>
        <v/>
      </c>
    </row>
    <row r="528" spans="42:46">
      <c r="AP528" s="321"/>
      <c r="AQ528" s="324"/>
      <c r="AR528" s="54"/>
      <c r="AS528" s="55"/>
      <c r="AT528" s="56" t="str">
        <f t="shared" si="13"/>
        <v/>
      </c>
    </row>
    <row r="529" spans="42:46">
      <c r="AP529" s="321"/>
      <c r="AQ529" s="324"/>
      <c r="AR529" s="54"/>
      <c r="AS529" s="55"/>
      <c r="AT529" s="56" t="str">
        <f t="shared" si="13"/>
        <v/>
      </c>
    </row>
    <row r="530" spans="42:46">
      <c r="AP530" s="321"/>
      <c r="AQ530" s="324"/>
      <c r="AR530" s="54"/>
      <c r="AS530" s="55"/>
      <c r="AT530" s="56" t="str">
        <f t="shared" si="13"/>
        <v/>
      </c>
    </row>
    <row r="531" spans="42:46">
      <c r="AP531" s="321"/>
      <c r="AQ531" s="324"/>
      <c r="AR531" s="54"/>
      <c r="AS531" s="55"/>
      <c r="AT531" s="56" t="str">
        <f t="shared" si="13"/>
        <v/>
      </c>
    </row>
    <row r="532" spans="42:46">
      <c r="AP532" s="321"/>
      <c r="AQ532" s="324"/>
      <c r="AR532" s="54"/>
      <c r="AS532" s="55"/>
      <c r="AT532" s="56" t="str">
        <f t="shared" si="13"/>
        <v/>
      </c>
    </row>
    <row r="533" spans="42:46" ht="15.75" thickBot="1">
      <c r="AP533" s="322"/>
      <c r="AQ533" s="325"/>
      <c r="AR533" s="65"/>
      <c r="AS533" s="66"/>
      <c r="AT533" s="67" t="str">
        <f t="shared" si="13"/>
        <v/>
      </c>
    </row>
    <row r="534" spans="42:46" ht="15.75" thickTop="1">
      <c r="AP534" s="290" t="str">
        <f>IF(AK34="","",AK34)</f>
        <v>Americo_Brasiliense</v>
      </c>
      <c r="AQ534" s="293"/>
      <c r="AR534" s="46"/>
      <c r="AS534" s="47"/>
      <c r="AT534" s="48" t="str">
        <f t="shared" si="13"/>
        <v/>
      </c>
    </row>
    <row r="535" spans="42:46">
      <c r="AP535" s="291"/>
      <c r="AQ535" s="294"/>
      <c r="AR535" s="54" t="s">
        <v>361</v>
      </c>
      <c r="AS535" s="55" t="s">
        <v>359</v>
      </c>
      <c r="AT535" s="56" t="str">
        <f t="shared" si="13"/>
        <v>Antonio Calos Dias Torres</v>
      </c>
    </row>
    <row r="536" spans="42:46">
      <c r="AP536" s="291"/>
      <c r="AQ536" s="294"/>
      <c r="AR536" s="54" t="s">
        <v>362</v>
      </c>
      <c r="AS536" s="55" t="s">
        <v>360</v>
      </c>
      <c r="AT536" s="56" t="str">
        <f t="shared" si="13"/>
        <v>Ludmila Florio</v>
      </c>
    </row>
    <row r="537" spans="42:46">
      <c r="AP537" s="291"/>
      <c r="AQ537" s="294"/>
      <c r="AR537" s="54" t="s">
        <v>363</v>
      </c>
      <c r="AS537" s="55" t="s">
        <v>359</v>
      </c>
      <c r="AT537" s="56" t="str">
        <f t="shared" si="13"/>
        <v>Vanildo Bispo Rocha</v>
      </c>
    </row>
    <row r="538" spans="42:46">
      <c r="AP538" s="291"/>
      <c r="AQ538" s="294"/>
      <c r="AR538" s="54"/>
      <c r="AS538" s="55"/>
      <c r="AT538" s="56" t="str">
        <f t="shared" si="13"/>
        <v/>
      </c>
    </row>
    <row r="539" spans="42:46">
      <c r="AP539" s="291"/>
      <c r="AQ539" s="294"/>
      <c r="AR539" s="54"/>
      <c r="AS539" s="55"/>
      <c r="AT539" s="56" t="str">
        <f t="shared" si="13"/>
        <v/>
      </c>
    </row>
    <row r="540" spans="42:46">
      <c r="AP540" s="291"/>
      <c r="AQ540" s="294"/>
      <c r="AR540" s="54"/>
      <c r="AS540" s="55"/>
      <c r="AT540" s="56" t="str">
        <f t="shared" si="13"/>
        <v/>
      </c>
    </row>
    <row r="541" spans="42:46">
      <c r="AP541" s="291"/>
      <c r="AQ541" s="294"/>
      <c r="AR541" s="54"/>
      <c r="AS541" s="55"/>
      <c r="AT541" s="56" t="str">
        <f t="shared" si="13"/>
        <v/>
      </c>
    </row>
    <row r="542" spans="42:46">
      <c r="AP542" s="291"/>
      <c r="AQ542" s="294"/>
      <c r="AR542" s="54"/>
      <c r="AS542" s="55"/>
      <c r="AT542" s="56" t="str">
        <f t="shared" si="13"/>
        <v/>
      </c>
    </row>
    <row r="543" spans="42:46">
      <c r="AP543" s="291"/>
      <c r="AQ543" s="294"/>
      <c r="AR543" s="54"/>
      <c r="AS543" s="55"/>
      <c r="AT543" s="56" t="str">
        <f t="shared" si="13"/>
        <v/>
      </c>
    </row>
    <row r="544" spans="42:46">
      <c r="AP544" s="291"/>
      <c r="AQ544" s="294"/>
      <c r="AR544" s="54"/>
      <c r="AS544" s="55"/>
      <c r="AT544" s="56" t="str">
        <f t="shared" si="13"/>
        <v/>
      </c>
    </row>
    <row r="545" spans="42:46">
      <c r="AP545" s="291"/>
      <c r="AQ545" s="294"/>
      <c r="AR545" s="54"/>
      <c r="AS545" s="55"/>
      <c r="AT545" s="56" t="str">
        <f t="shared" si="13"/>
        <v/>
      </c>
    </row>
    <row r="546" spans="42:46">
      <c r="AP546" s="291"/>
      <c r="AQ546" s="294"/>
      <c r="AR546" s="54"/>
      <c r="AS546" s="55"/>
      <c r="AT546" s="56" t="str">
        <f t="shared" si="13"/>
        <v/>
      </c>
    </row>
    <row r="547" spans="42:46">
      <c r="AP547" s="291"/>
      <c r="AQ547" s="294"/>
      <c r="AR547" s="54"/>
      <c r="AS547" s="55"/>
      <c r="AT547" s="56" t="str">
        <f t="shared" si="13"/>
        <v/>
      </c>
    </row>
    <row r="548" spans="42:46">
      <c r="AP548" s="291"/>
      <c r="AQ548" s="294"/>
      <c r="AR548" s="54"/>
      <c r="AS548" s="55"/>
      <c r="AT548" s="56" t="str">
        <f t="shared" si="13"/>
        <v/>
      </c>
    </row>
    <row r="549" spans="42:46">
      <c r="AP549" s="291"/>
      <c r="AQ549" s="294"/>
      <c r="AR549" s="54"/>
      <c r="AS549" s="55"/>
      <c r="AT549" s="56" t="str">
        <f t="shared" si="13"/>
        <v/>
      </c>
    </row>
    <row r="550" spans="42:46">
      <c r="AP550" s="291"/>
      <c r="AQ550" s="294"/>
      <c r="AR550" s="54"/>
      <c r="AS550" s="55"/>
      <c r="AT550" s="56" t="str">
        <f t="shared" si="13"/>
        <v/>
      </c>
    </row>
    <row r="551" spans="42:46">
      <c r="AP551" s="291"/>
      <c r="AQ551" s="294"/>
      <c r="AR551" s="54"/>
      <c r="AS551" s="55"/>
      <c r="AT551" s="56" t="str">
        <f t="shared" si="13"/>
        <v/>
      </c>
    </row>
    <row r="552" spans="42:46">
      <c r="AP552" s="291"/>
      <c r="AQ552" s="294"/>
      <c r="AR552" s="54"/>
      <c r="AS552" s="55"/>
      <c r="AT552" s="56" t="str">
        <f t="shared" si="13"/>
        <v/>
      </c>
    </row>
    <row r="553" spans="42:46">
      <c r="AP553" s="291"/>
      <c r="AQ553" s="294"/>
      <c r="AR553" s="54"/>
      <c r="AS553" s="55"/>
      <c r="AT553" s="56" t="str">
        <f t="shared" si="13"/>
        <v/>
      </c>
    </row>
    <row r="554" spans="42:46" ht="15.75" thickBot="1">
      <c r="AP554" s="292"/>
      <c r="AQ554" s="295"/>
      <c r="AR554" s="65"/>
      <c r="AS554" s="66"/>
      <c r="AT554" s="67" t="str">
        <f t="shared" si="13"/>
        <v/>
      </c>
    </row>
    <row r="555" spans="42:46" ht="15.75" thickTop="1">
      <c r="AP555" s="296" t="str">
        <f>IF(AK35="","",AK35)</f>
        <v>Assis</v>
      </c>
      <c r="AQ555" s="299"/>
      <c r="AR555" s="46"/>
      <c r="AS555" s="47"/>
      <c r="AT555" s="48" t="str">
        <f t="shared" si="13"/>
        <v/>
      </c>
    </row>
    <row r="556" spans="42:46">
      <c r="AP556" s="297"/>
      <c r="AQ556" s="300"/>
      <c r="AR556" s="54" t="s">
        <v>369</v>
      </c>
      <c r="AS556" s="55" t="s">
        <v>367</v>
      </c>
      <c r="AT556" s="56" t="str">
        <f t="shared" si="13"/>
        <v>Anderson Luiz Manzano</v>
      </c>
    </row>
    <row r="557" spans="42:46">
      <c r="AP557" s="297"/>
      <c r="AQ557" s="300"/>
      <c r="AR557" s="54" t="s">
        <v>370</v>
      </c>
      <c r="AS557" s="55" t="s">
        <v>366</v>
      </c>
      <c r="AT557" s="56" t="str">
        <f t="shared" si="13"/>
        <v>Edinaldo Albino de Souza</v>
      </c>
    </row>
    <row r="558" spans="42:46">
      <c r="AP558" s="297"/>
      <c r="AQ558" s="300"/>
      <c r="AR558" s="54" t="s">
        <v>371</v>
      </c>
      <c r="AS558" s="55" t="s">
        <v>368</v>
      </c>
      <c r="AT558" s="56" t="str">
        <f t="shared" si="13"/>
        <v>Joao Fernando Vezzoni Daniel</v>
      </c>
    </row>
    <row r="559" spans="42:46">
      <c r="AP559" s="297"/>
      <c r="AQ559" s="300"/>
      <c r="AR559" s="54"/>
      <c r="AS559" s="55"/>
      <c r="AT559" s="56" t="str">
        <f t="shared" si="13"/>
        <v/>
      </c>
    </row>
    <row r="560" spans="42:46">
      <c r="AP560" s="297"/>
      <c r="AQ560" s="300"/>
      <c r="AR560" s="54"/>
      <c r="AS560" s="55"/>
      <c r="AT560" s="56" t="str">
        <f t="shared" si="13"/>
        <v/>
      </c>
    </row>
    <row r="561" spans="42:46">
      <c r="AP561" s="297"/>
      <c r="AQ561" s="300"/>
      <c r="AR561" s="54"/>
      <c r="AS561" s="55"/>
      <c r="AT561" s="56" t="str">
        <f t="shared" si="13"/>
        <v/>
      </c>
    </row>
    <row r="562" spans="42:46">
      <c r="AP562" s="297"/>
      <c r="AQ562" s="300"/>
      <c r="AR562" s="54"/>
      <c r="AS562" s="55"/>
      <c r="AT562" s="56" t="str">
        <f t="shared" si="13"/>
        <v/>
      </c>
    </row>
    <row r="563" spans="42:46">
      <c r="AP563" s="297"/>
      <c r="AQ563" s="300"/>
      <c r="AR563" s="54"/>
      <c r="AS563" s="55"/>
      <c r="AT563" s="56" t="str">
        <f t="shared" si="13"/>
        <v/>
      </c>
    </row>
    <row r="564" spans="42:46">
      <c r="AP564" s="297"/>
      <c r="AQ564" s="300"/>
      <c r="AR564" s="54"/>
      <c r="AS564" s="55"/>
      <c r="AT564" s="56" t="str">
        <f t="shared" si="13"/>
        <v/>
      </c>
    </row>
    <row r="565" spans="42:46">
      <c r="AP565" s="297"/>
      <c r="AQ565" s="300"/>
      <c r="AR565" s="54"/>
      <c r="AS565" s="55"/>
      <c r="AT565" s="56" t="str">
        <f t="shared" si="13"/>
        <v/>
      </c>
    </row>
    <row r="566" spans="42:46">
      <c r="AP566" s="297"/>
      <c r="AQ566" s="300"/>
      <c r="AR566" s="54"/>
      <c r="AS566" s="55"/>
      <c r="AT566" s="56" t="str">
        <f t="shared" si="13"/>
        <v/>
      </c>
    </row>
    <row r="567" spans="42:46">
      <c r="AP567" s="297"/>
      <c r="AQ567" s="300"/>
      <c r="AR567" s="54"/>
      <c r="AS567" s="55"/>
      <c r="AT567" s="56" t="str">
        <f t="shared" si="13"/>
        <v/>
      </c>
    </row>
    <row r="568" spans="42:46">
      <c r="AP568" s="297"/>
      <c r="AQ568" s="300"/>
      <c r="AR568" s="54"/>
      <c r="AS568" s="55"/>
      <c r="AT568" s="56" t="str">
        <f t="shared" si="13"/>
        <v/>
      </c>
    </row>
    <row r="569" spans="42:46">
      <c r="AP569" s="297"/>
      <c r="AQ569" s="300"/>
      <c r="AR569" s="54"/>
      <c r="AS569" s="55"/>
      <c r="AT569" s="56" t="str">
        <f t="shared" si="13"/>
        <v/>
      </c>
    </row>
    <row r="570" spans="42:46">
      <c r="AP570" s="297"/>
      <c r="AQ570" s="300"/>
      <c r="AR570" s="54"/>
      <c r="AS570" s="55"/>
      <c r="AT570" s="56" t="str">
        <f t="shared" si="13"/>
        <v/>
      </c>
    </row>
    <row r="571" spans="42:46">
      <c r="AP571" s="297"/>
      <c r="AQ571" s="300"/>
      <c r="AR571" s="54"/>
      <c r="AS571" s="55"/>
      <c r="AT571" s="56" t="str">
        <f t="shared" si="13"/>
        <v/>
      </c>
    </row>
    <row r="572" spans="42:46">
      <c r="AP572" s="297"/>
      <c r="AQ572" s="300"/>
      <c r="AR572" s="54"/>
      <c r="AS572" s="55"/>
      <c r="AT572" s="56" t="str">
        <f t="shared" si="13"/>
        <v/>
      </c>
    </row>
    <row r="573" spans="42:46">
      <c r="AP573" s="297"/>
      <c r="AQ573" s="300"/>
      <c r="AR573" s="54"/>
      <c r="AS573" s="55"/>
      <c r="AT573" s="56" t="str">
        <f t="shared" si="13"/>
        <v/>
      </c>
    </row>
    <row r="574" spans="42:46">
      <c r="AP574" s="297"/>
      <c r="AQ574" s="300"/>
      <c r="AR574" s="54"/>
      <c r="AS574" s="55"/>
      <c r="AT574" s="56" t="str">
        <f t="shared" si="13"/>
        <v/>
      </c>
    </row>
    <row r="575" spans="42:46" ht="15.75" thickBot="1">
      <c r="AP575" s="298"/>
      <c r="AQ575" s="301"/>
      <c r="AR575" s="65"/>
      <c r="AS575" s="66"/>
      <c r="AT575" s="67" t="str">
        <f t="shared" si="13"/>
        <v/>
      </c>
    </row>
    <row r="576" spans="42:46" ht="15.75" thickTop="1">
      <c r="AP576" s="302" t="str">
        <f>IF(AK36="","",AK36)</f>
        <v>Osasco</v>
      </c>
      <c r="AQ576" s="305"/>
      <c r="AR576" s="46"/>
      <c r="AS576" s="47"/>
      <c r="AT576" s="48" t="str">
        <f t="shared" si="13"/>
        <v/>
      </c>
    </row>
    <row r="577" spans="42:46">
      <c r="AP577" s="303"/>
      <c r="AQ577" s="306"/>
      <c r="AR577" s="54" t="s">
        <v>376</v>
      </c>
      <c r="AS577" s="55" t="s">
        <v>374</v>
      </c>
      <c r="AT577" s="56" t="str">
        <f t="shared" si="13"/>
        <v>Marcos Joel de Moraes</v>
      </c>
    </row>
    <row r="578" spans="42:46">
      <c r="AP578" s="303"/>
      <c r="AQ578" s="306"/>
      <c r="AR578" s="54" t="s">
        <v>377</v>
      </c>
      <c r="AS578" s="55" t="s">
        <v>375</v>
      </c>
      <c r="AT578" s="56" t="str">
        <f t="shared" si="13"/>
        <v>Maurizo Dana</v>
      </c>
    </row>
    <row r="579" spans="42:46">
      <c r="AP579" s="303"/>
      <c r="AQ579" s="306"/>
      <c r="AR579" s="54"/>
      <c r="AS579" s="55"/>
      <c r="AT579" s="56" t="str">
        <f t="shared" si="13"/>
        <v/>
      </c>
    </row>
    <row r="580" spans="42:46">
      <c r="AP580" s="303"/>
      <c r="AQ580" s="306"/>
      <c r="AR580" s="54"/>
      <c r="AS580" s="55"/>
      <c r="AT580" s="56" t="str">
        <f t="shared" si="13"/>
        <v/>
      </c>
    </row>
    <row r="581" spans="42:46">
      <c r="AP581" s="303"/>
      <c r="AQ581" s="306"/>
      <c r="AR581" s="54"/>
      <c r="AS581" s="55"/>
      <c r="AT581" s="56" t="str">
        <f t="shared" si="13"/>
        <v/>
      </c>
    </row>
    <row r="582" spans="42:46">
      <c r="AP582" s="303"/>
      <c r="AQ582" s="306"/>
      <c r="AR582" s="54"/>
      <c r="AS582" s="55"/>
      <c r="AT582" s="56" t="str">
        <f t="shared" si="13"/>
        <v/>
      </c>
    </row>
    <row r="583" spans="42:46">
      <c r="AP583" s="303"/>
      <c r="AQ583" s="306"/>
      <c r="AR583" s="54"/>
      <c r="AS583" s="55"/>
      <c r="AT583" s="56" t="str">
        <f t="shared" si="13"/>
        <v/>
      </c>
    </row>
    <row r="584" spans="42:46">
      <c r="AP584" s="303"/>
      <c r="AQ584" s="306"/>
      <c r="AR584" s="54"/>
      <c r="AS584" s="55"/>
      <c r="AT584" s="56" t="str">
        <f t="shared" si="13"/>
        <v/>
      </c>
    </row>
    <row r="585" spans="42:46">
      <c r="AP585" s="303"/>
      <c r="AQ585" s="306"/>
      <c r="AR585" s="54"/>
      <c r="AS585" s="55"/>
      <c r="AT585" s="56" t="str">
        <f t="shared" si="13"/>
        <v/>
      </c>
    </row>
    <row r="586" spans="42:46">
      <c r="AP586" s="303"/>
      <c r="AQ586" s="306"/>
      <c r="AR586" s="54"/>
      <c r="AS586" s="55"/>
      <c r="AT586" s="56" t="str">
        <f t="shared" ref="AT586:AT649" si="14">IF(AR586="","",AR586)</f>
        <v/>
      </c>
    </row>
    <row r="587" spans="42:46">
      <c r="AP587" s="303"/>
      <c r="AQ587" s="306"/>
      <c r="AR587" s="54"/>
      <c r="AS587" s="55"/>
      <c r="AT587" s="56" t="str">
        <f t="shared" si="14"/>
        <v/>
      </c>
    </row>
    <row r="588" spans="42:46">
      <c r="AP588" s="303"/>
      <c r="AQ588" s="306"/>
      <c r="AR588" s="54"/>
      <c r="AS588" s="55"/>
      <c r="AT588" s="56" t="str">
        <f t="shared" si="14"/>
        <v/>
      </c>
    </row>
    <row r="589" spans="42:46">
      <c r="AP589" s="303"/>
      <c r="AQ589" s="306"/>
      <c r="AR589" s="54"/>
      <c r="AS589" s="55"/>
      <c r="AT589" s="56" t="str">
        <f t="shared" si="14"/>
        <v/>
      </c>
    </row>
    <row r="590" spans="42:46">
      <c r="AP590" s="303"/>
      <c r="AQ590" s="306"/>
      <c r="AR590" s="54"/>
      <c r="AS590" s="55"/>
      <c r="AT590" s="56" t="str">
        <f t="shared" si="14"/>
        <v/>
      </c>
    </row>
    <row r="591" spans="42:46">
      <c r="AP591" s="303"/>
      <c r="AQ591" s="306"/>
      <c r="AR591" s="54"/>
      <c r="AS591" s="55"/>
      <c r="AT591" s="56" t="str">
        <f t="shared" si="14"/>
        <v/>
      </c>
    </row>
    <row r="592" spans="42:46">
      <c r="AP592" s="303"/>
      <c r="AQ592" s="306"/>
      <c r="AR592" s="54"/>
      <c r="AS592" s="55"/>
      <c r="AT592" s="56" t="str">
        <f t="shared" si="14"/>
        <v/>
      </c>
    </row>
    <row r="593" spans="42:46">
      <c r="AP593" s="303"/>
      <c r="AQ593" s="306"/>
      <c r="AR593" s="54"/>
      <c r="AS593" s="55"/>
      <c r="AT593" s="56" t="str">
        <f t="shared" si="14"/>
        <v/>
      </c>
    </row>
    <row r="594" spans="42:46">
      <c r="AP594" s="303"/>
      <c r="AQ594" s="306"/>
      <c r="AR594" s="54"/>
      <c r="AS594" s="55"/>
      <c r="AT594" s="56" t="str">
        <f t="shared" si="14"/>
        <v/>
      </c>
    </row>
    <row r="595" spans="42:46">
      <c r="AP595" s="303"/>
      <c r="AQ595" s="306"/>
      <c r="AR595" s="54"/>
      <c r="AS595" s="55"/>
      <c r="AT595" s="56" t="str">
        <f t="shared" si="14"/>
        <v/>
      </c>
    </row>
    <row r="596" spans="42:46" ht="15.75" thickBot="1">
      <c r="AP596" s="304"/>
      <c r="AQ596" s="307"/>
      <c r="AR596" s="65"/>
      <c r="AS596" s="66"/>
      <c r="AT596" s="67" t="str">
        <f t="shared" si="14"/>
        <v/>
      </c>
    </row>
    <row r="597" spans="42:46" ht="15.75" thickTop="1">
      <c r="AP597" s="272" t="str">
        <f>IF(AK37="","",AK37)</f>
        <v>Regional_Sul</v>
      </c>
      <c r="AQ597" s="275"/>
      <c r="AR597" s="46"/>
      <c r="AS597" s="47"/>
      <c r="AT597" s="48" t="str">
        <f t="shared" si="14"/>
        <v/>
      </c>
    </row>
    <row r="598" spans="42:46">
      <c r="AP598" s="273"/>
      <c r="AQ598" s="276"/>
      <c r="AR598" s="54" t="s">
        <v>384</v>
      </c>
      <c r="AS598" s="55" t="s">
        <v>381</v>
      </c>
      <c r="AT598" s="56" t="str">
        <f t="shared" si="14"/>
        <v>Cassia Maria Rubio Perim</v>
      </c>
    </row>
    <row r="599" spans="42:46">
      <c r="AP599" s="273"/>
      <c r="AQ599" s="276"/>
      <c r="AR599" s="54" t="s">
        <v>385</v>
      </c>
      <c r="AS599" s="55" t="s">
        <v>380</v>
      </c>
      <c r="AT599" s="56" t="str">
        <f t="shared" si="14"/>
        <v>Daniele Bernardi Poletti Ferreira</v>
      </c>
    </row>
    <row r="600" spans="42:46">
      <c r="AP600" s="273"/>
      <c r="AQ600" s="276"/>
      <c r="AR600" s="54" t="s">
        <v>386</v>
      </c>
      <c r="AS600" s="55" t="s">
        <v>382</v>
      </c>
      <c r="AT600" s="56" t="str">
        <f t="shared" si="14"/>
        <v>Edilson Hasegawa</v>
      </c>
    </row>
    <row r="601" spans="42:46">
      <c r="AP601" s="273"/>
      <c r="AQ601" s="276"/>
      <c r="AR601" s="54" t="s">
        <v>387</v>
      </c>
      <c r="AS601" s="55" t="s">
        <v>383</v>
      </c>
      <c r="AT601" s="56" t="str">
        <f t="shared" si="14"/>
        <v>Saulo Moura da Silva</v>
      </c>
    </row>
    <row r="602" spans="42:46">
      <c r="AP602" s="273"/>
      <c r="AQ602" s="276"/>
      <c r="AR602" s="54" t="s">
        <v>388</v>
      </c>
      <c r="AS602" s="55" t="s">
        <v>381</v>
      </c>
      <c r="AT602" s="56" t="str">
        <f t="shared" si="14"/>
        <v>Vania Almeida Prado</v>
      </c>
    </row>
    <row r="603" spans="42:46">
      <c r="AP603" s="273"/>
      <c r="AQ603" s="276"/>
      <c r="AR603" s="54" t="s">
        <v>389</v>
      </c>
      <c r="AS603" s="55" t="s">
        <v>46</v>
      </c>
      <c r="AT603" s="56" t="str">
        <f t="shared" si="14"/>
        <v>Willian dos Santos Machado</v>
      </c>
    </row>
    <row r="604" spans="42:46">
      <c r="AP604" s="273"/>
      <c r="AQ604" s="276"/>
      <c r="AR604" s="54"/>
      <c r="AS604" s="55"/>
      <c r="AT604" s="56" t="str">
        <f t="shared" si="14"/>
        <v/>
      </c>
    </row>
    <row r="605" spans="42:46">
      <c r="AP605" s="273"/>
      <c r="AQ605" s="276"/>
      <c r="AR605" s="54"/>
      <c r="AS605" s="55"/>
      <c r="AT605" s="56" t="str">
        <f t="shared" si="14"/>
        <v/>
      </c>
    </row>
    <row r="606" spans="42:46">
      <c r="AP606" s="273"/>
      <c r="AQ606" s="276"/>
      <c r="AR606" s="54"/>
      <c r="AS606" s="55"/>
      <c r="AT606" s="56" t="str">
        <f t="shared" si="14"/>
        <v/>
      </c>
    </row>
    <row r="607" spans="42:46">
      <c r="AP607" s="273"/>
      <c r="AQ607" s="276"/>
      <c r="AR607" s="54"/>
      <c r="AS607" s="55"/>
      <c r="AT607" s="56" t="str">
        <f t="shared" si="14"/>
        <v/>
      </c>
    </row>
    <row r="608" spans="42:46">
      <c r="AP608" s="273"/>
      <c r="AQ608" s="276"/>
      <c r="AR608" s="54"/>
      <c r="AS608" s="55"/>
      <c r="AT608" s="56" t="str">
        <f t="shared" si="14"/>
        <v/>
      </c>
    </row>
    <row r="609" spans="42:46">
      <c r="AP609" s="273"/>
      <c r="AQ609" s="276"/>
      <c r="AR609" s="54"/>
      <c r="AS609" s="55"/>
      <c r="AT609" s="56" t="str">
        <f t="shared" si="14"/>
        <v/>
      </c>
    </row>
    <row r="610" spans="42:46">
      <c r="AP610" s="273"/>
      <c r="AQ610" s="276"/>
      <c r="AR610" s="54"/>
      <c r="AS610" s="55"/>
      <c r="AT610" s="56" t="str">
        <f t="shared" si="14"/>
        <v/>
      </c>
    </row>
    <row r="611" spans="42:46">
      <c r="AP611" s="273"/>
      <c r="AQ611" s="276"/>
      <c r="AR611" s="54"/>
      <c r="AS611" s="55"/>
      <c r="AT611" s="56" t="str">
        <f t="shared" si="14"/>
        <v/>
      </c>
    </row>
    <row r="612" spans="42:46">
      <c r="AP612" s="273"/>
      <c r="AQ612" s="276"/>
      <c r="AR612" s="54"/>
      <c r="AS612" s="55"/>
      <c r="AT612" s="56" t="str">
        <f t="shared" si="14"/>
        <v/>
      </c>
    </row>
    <row r="613" spans="42:46">
      <c r="AP613" s="273"/>
      <c r="AQ613" s="276"/>
      <c r="AR613" s="54"/>
      <c r="AS613" s="55"/>
      <c r="AT613" s="56" t="str">
        <f t="shared" si="14"/>
        <v/>
      </c>
    </row>
    <row r="614" spans="42:46">
      <c r="AP614" s="273"/>
      <c r="AQ614" s="276"/>
      <c r="AR614" s="54"/>
      <c r="AS614" s="55"/>
      <c r="AT614" s="56" t="str">
        <f t="shared" si="14"/>
        <v/>
      </c>
    </row>
    <row r="615" spans="42:46">
      <c r="AP615" s="273"/>
      <c r="AQ615" s="276"/>
      <c r="AR615" s="54"/>
      <c r="AS615" s="55"/>
      <c r="AT615" s="56" t="str">
        <f t="shared" si="14"/>
        <v/>
      </c>
    </row>
    <row r="616" spans="42:46">
      <c r="AP616" s="273"/>
      <c r="AQ616" s="276"/>
      <c r="AR616" s="54"/>
      <c r="AS616" s="55"/>
      <c r="AT616" s="56" t="str">
        <f t="shared" si="14"/>
        <v/>
      </c>
    </row>
    <row r="617" spans="42:46" ht="15.75" thickBot="1">
      <c r="AP617" s="274"/>
      <c r="AQ617" s="277"/>
      <c r="AR617" s="65"/>
      <c r="AS617" s="66"/>
      <c r="AT617" s="67" t="str">
        <f t="shared" si="14"/>
        <v/>
      </c>
    </row>
    <row r="618" spans="42:46" ht="15.75" thickTop="1">
      <c r="AP618" s="278" t="str">
        <f>IF(AK38="","",AK38)</f>
        <v>Clemente</v>
      </c>
      <c r="AQ618" s="281"/>
      <c r="AR618" s="46"/>
      <c r="AS618" s="47"/>
      <c r="AT618" s="48" t="str">
        <f t="shared" si="14"/>
        <v/>
      </c>
    </row>
    <row r="619" spans="42:46">
      <c r="AP619" s="279"/>
      <c r="AQ619" s="282"/>
      <c r="AR619" s="54" t="s">
        <v>394</v>
      </c>
      <c r="AS619" s="55" t="s">
        <v>393</v>
      </c>
      <c r="AT619" s="56" t="str">
        <f t="shared" si="14"/>
        <v>Maria Fernanda Grecchi Silva</v>
      </c>
    </row>
    <row r="620" spans="42:46">
      <c r="AP620" s="279"/>
      <c r="AQ620" s="282"/>
      <c r="AR620" s="54" t="s">
        <v>395</v>
      </c>
      <c r="AS620" s="55" t="s">
        <v>392</v>
      </c>
      <c r="AT620" s="56" t="str">
        <f t="shared" si="14"/>
        <v>Sidney Dias</v>
      </c>
    </row>
    <row r="621" spans="42:46">
      <c r="AP621" s="279"/>
      <c r="AQ621" s="282"/>
      <c r="AR621" s="54"/>
      <c r="AS621" s="55"/>
      <c r="AT621" s="56" t="str">
        <f t="shared" si="14"/>
        <v/>
      </c>
    </row>
    <row r="622" spans="42:46">
      <c r="AP622" s="279"/>
      <c r="AQ622" s="282"/>
      <c r="AR622" s="54"/>
      <c r="AS622" s="55"/>
      <c r="AT622" s="56" t="str">
        <f t="shared" si="14"/>
        <v/>
      </c>
    </row>
    <row r="623" spans="42:46">
      <c r="AP623" s="279"/>
      <c r="AQ623" s="282"/>
      <c r="AR623" s="54"/>
      <c r="AS623" s="55"/>
      <c r="AT623" s="56" t="str">
        <f t="shared" si="14"/>
        <v/>
      </c>
    </row>
    <row r="624" spans="42:46">
      <c r="AP624" s="279"/>
      <c r="AQ624" s="282"/>
      <c r="AR624" s="54"/>
      <c r="AS624" s="55"/>
      <c r="AT624" s="56" t="str">
        <f t="shared" si="14"/>
        <v/>
      </c>
    </row>
    <row r="625" spans="42:46">
      <c r="AP625" s="279"/>
      <c r="AQ625" s="282"/>
      <c r="AR625" s="54"/>
      <c r="AS625" s="55"/>
      <c r="AT625" s="56" t="str">
        <f t="shared" si="14"/>
        <v/>
      </c>
    </row>
    <row r="626" spans="42:46">
      <c r="AP626" s="279"/>
      <c r="AQ626" s="282"/>
      <c r="AR626" s="54"/>
      <c r="AS626" s="55"/>
      <c r="AT626" s="56" t="str">
        <f t="shared" si="14"/>
        <v/>
      </c>
    </row>
    <row r="627" spans="42:46">
      <c r="AP627" s="279"/>
      <c r="AQ627" s="282"/>
      <c r="AR627" s="54"/>
      <c r="AS627" s="55"/>
      <c r="AT627" s="56" t="str">
        <f t="shared" si="14"/>
        <v/>
      </c>
    </row>
    <row r="628" spans="42:46">
      <c r="AP628" s="279"/>
      <c r="AQ628" s="282"/>
      <c r="AR628" s="54"/>
      <c r="AS628" s="55"/>
      <c r="AT628" s="56" t="str">
        <f t="shared" si="14"/>
        <v/>
      </c>
    </row>
    <row r="629" spans="42:46">
      <c r="AP629" s="279"/>
      <c r="AQ629" s="282"/>
      <c r="AR629" s="54"/>
      <c r="AS629" s="55"/>
      <c r="AT629" s="56" t="str">
        <f t="shared" si="14"/>
        <v/>
      </c>
    </row>
    <row r="630" spans="42:46">
      <c r="AP630" s="279"/>
      <c r="AQ630" s="282"/>
      <c r="AR630" s="54"/>
      <c r="AS630" s="55"/>
      <c r="AT630" s="56" t="str">
        <f t="shared" si="14"/>
        <v/>
      </c>
    </row>
    <row r="631" spans="42:46">
      <c r="AP631" s="279"/>
      <c r="AQ631" s="282"/>
      <c r="AR631" s="54"/>
      <c r="AS631" s="55"/>
      <c r="AT631" s="56" t="str">
        <f t="shared" si="14"/>
        <v/>
      </c>
    </row>
    <row r="632" spans="42:46">
      <c r="AP632" s="279"/>
      <c r="AQ632" s="282"/>
      <c r="AR632" s="54"/>
      <c r="AS632" s="55"/>
      <c r="AT632" s="56" t="str">
        <f t="shared" si="14"/>
        <v/>
      </c>
    </row>
    <row r="633" spans="42:46">
      <c r="AP633" s="279"/>
      <c r="AQ633" s="282"/>
      <c r="AR633" s="54"/>
      <c r="AS633" s="55"/>
      <c r="AT633" s="56" t="str">
        <f t="shared" si="14"/>
        <v/>
      </c>
    </row>
    <row r="634" spans="42:46">
      <c r="AP634" s="279"/>
      <c r="AQ634" s="282"/>
      <c r="AR634" s="54"/>
      <c r="AS634" s="55"/>
      <c r="AT634" s="56" t="str">
        <f t="shared" si="14"/>
        <v/>
      </c>
    </row>
    <row r="635" spans="42:46">
      <c r="AP635" s="279"/>
      <c r="AQ635" s="282"/>
      <c r="AR635" s="54"/>
      <c r="AS635" s="55"/>
      <c r="AT635" s="56" t="str">
        <f t="shared" si="14"/>
        <v/>
      </c>
    </row>
    <row r="636" spans="42:46">
      <c r="AP636" s="279"/>
      <c r="AQ636" s="282"/>
      <c r="AR636" s="54"/>
      <c r="AS636" s="55"/>
      <c r="AT636" s="56" t="str">
        <f t="shared" si="14"/>
        <v/>
      </c>
    </row>
    <row r="637" spans="42:46">
      <c r="AP637" s="279"/>
      <c r="AQ637" s="282"/>
      <c r="AR637" s="54"/>
      <c r="AS637" s="55"/>
      <c r="AT637" s="56" t="str">
        <f t="shared" si="14"/>
        <v/>
      </c>
    </row>
    <row r="638" spans="42:46" ht="15.75" thickBot="1">
      <c r="AP638" s="280"/>
      <c r="AQ638" s="283"/>
      <c r="AR638" s="65"/>
      <c r="AS638" s="66"/>
      <c r="AT638" s="67" t="str">
        <f t="shared" si="14"/>
        <v/>
      </c>
    </row>
    <row r="639" spans="42:46" ht="15.75" thickTop="1">
      <c r="AP639" s="284" t="str">
        <f>IF(AK39="","",AK39)</f>
        <v>Emilio_Ribas</v>
      </c>
      <c r="AQ639" s="287"/>
      <c r="AR639" s="46"/>
      <c r="AS639" s="47"/>
      <c r="AT639" s="48" t="str">
        <f t="shared" si="14"/>
        <v/>
      </c>
    </row>
    <row r="640" spans="42:46">
      <c r="AP640" s="285"/>
      <c r="AQ640" s="288"/>
      <c r="AR640" s="54" t="s">
        <v>404</v>
      </c>
      <c r="AS640" s="55" t="s">
        <v>399</v>
      </c>
      <c r="AT640" s="56" t="str">
        <f t="shared" si="14"/>
        <v>Alex Lopes Lourenco</v>
      </c>
    </row>
    <row r="641" spans="42:46">
      <c r="AP641" s="285"/>
      <c r="AQ641" s="288"/>
      <c r="AR641" s="54" t="s">
        <v>405</v>
      </c>
      <c r="AS641" s="55" t="s">
        <v>398</v>
      </c>
      <c r="AT641" s="56" t="str">
        <f t="shared" si="14"/>
        <v>Claudio Goncalves Fernandes</v>
      </c>
    </row>
    <row r="642" spans="42:46">
      <c r="AP642" s="285"/>
      <c r="AQ642" s="288"/>
      <c r="AR642" s="54" t="s">
        <v>406</v>
      </c>
      <c r="AS642" s="55" t="s">
        <v>403</v>
      </c>
      <c r="AT642" s="56" t="str">
        <f t="shared" si="14"/>
        <v>Eduardo Jundy Tanaka</v>
      </c>
    </row>
    <row r="643" spans="42:46">
      <c r="AP643" s="285"/>
      <c r="AQ643" s="288"/>
      <c r="AR643" s="54" t="s">
        <v>407</v>
      </c>
      <c r="AS643" s="55" t="s">
        <v>400</v>
      </c>
      <c r="AT643" s="56" t="str">
        <f t="shared" si="14"/>
        <v>Jose Roberto de Sousa Martins</v>
      </c>
    </row>
    <row r="644" spans="42:46">
      <c r="AP644" s="285"/>
      <c r="AQ644" s="288"/>
      <c r="AR644" s="54" t="s">
        <v>408</v>
      </c>
      <c r="AS644" s="55" t="s">
        <v>401</v>
      </c>
      <c r="AT644" s="56" t="str">
        <f t="shared" si="14"/>
        <v>Marc Roberto Junemnn Niedemeier</v>
      </c>
    </row>
    <row r="645" spans="42:46">
      <c r="AP645" s="285"/>
      <c r="AQ645" s="288"/>
      <c r="AR645" s="54" t="s">
        <v>409</v>
      </c>
      <c r="AS645" s="55" t="s">
        <v>402</v>
      </c>
      <c r="AT645" s="56" t="str">
        <f t="shared" si="14"/>
        <v>Messias Lazaro Oliveira</v>
      </c>
    </row>
    <row r="646" spans="42:46">
      <c r="AP646" s="285"/>
      <c r="AQ646" s="288"/>
      <c r="AR646" s="54"/>
      <c r="AS646" s="55"/>
      <c r="AT646" s="56" t="str">
        <f t="shared" si="14"/>
        <v/>
      </c>
    </row>
    <row r="647" spans="42:46">
      <c r="AP647" s="285"/>
      <c r="AQ647" s="288"/>
      <c r="AR647" s="54"/>
      <c r="AS647" s="55"/>
      <c r="AT647" s="56" t="str">
        <f t="shared" si="14"/>
        <v/>
      </c>
    </row>
    <row r="648" spans="42:46">
      <c r="AP648" s="285"/>
      <c r="AQ648" s="288"/>
      <c r="AR648" s="54"/>
      <c r="AS648" s="55"/>
      <c r="AT648" s="56" t="str">
        <f t="shared" si="14"/>
        <v/>
      </c>
    </row>
    <row r="649" spans="42:46">
      <c r="AP649" s="285"/>
      <c r="AQ649" s="288"/>
      <c r="AR649" s="54"/>
      <c r="AS649" s="55"/>
      <c r="AT649" s="56" t="str">
        <f t="shared" si="14"/>
        <v/>
      </c>
    </row>
    <row r="650" spans="42:46">
      <c r="AP650" s="285"/>
      <c r="AQ650" s="288"/>
      <c r="AR650" s="54"/>
      <c r="AS650" s="55"/>
      <c r="AT650" s="56" t="str">
        <f t="shared" ref="AT650:AT713" si="15">IF(AR650="","",AR650)</f>
        <v/>
      </c>
    </row>
    <row r="651" spans="42:46">
      <c r="AP651" s="285"/>
      <c r="AQ651" s="288"/>
      <c r="AR651" s="54"/>
      <c r="AS651" s="55"/>
      <c r="AT651" s="56" t="str">
        <f t="shared" si="15"/>
        <v/>
      </c>
    </row>
    <row r="652" spans="42:46">
      <c r="AP652" s="285"/>
      <c r="AQ652" s="288"/>
      <c r="AR652" s="54"/>
      <c r="AS652" s="55"/>
      <c r="AT652" s="56" t="str">
        <f t="shared" si="15"/>
        <v/>
      </c>
    </row>
    <row r="653" spans="42:46">
      <c r="AP653" s="285"/>
      <c r="AQ653" s="288"/>
      <c r="AR653" s="54"/>
      <c r="AS653" s="55"/>
      <c r="AT653" s="56" t="str">
        <f t="shared" si="15"/>
        <v/>
      </c>
    </row>
    <row r="654" spans="42:46">
      <c r="AP654" s="285"/>
      <c r="AQ654" s="288"/>
      <c r="AR654" s="54"/>
      <c r="AS654" s="55"/>
      <c r="AT654" s="56" t="str">
        <f t="shared" si="15"/>
        <v/>
      </c>
    </row>
    <row r="655" spans="42:46">
      <c r="AP655" s="285"/>
      <c r="AQ655" s="288"/>
      <c r="AR655" s="54"/>
      <c r="AS655" s="55"/>
      <c r="AT655" s="56" t="str">
        <f t="shared" si="15"/>
        <v/>
      </c>
    </row>
    <row r="656" spans="42:46">
      <c r="AP656" s="285"/>
      <c r="AQ656" s="288"/>
      <c r="AR656" s="54"/>
      <c r="AS656" s="55"/>
      <c r="AT656" s="56" t="str">
        <f t="shared" si="15"/>
        <v/>
      </c>
    </row>
    <row r="657" spans="42:46">
      <c r="AP657" s="285"/>
      <c r="AQ657" s="288"/>
      <c r="AR657" s="54"/>
      <c r="AS657" s="55"/>
      <c r="AT657" s="56" t="str">
        <f t="shared" si="15"/>
        <v/>
      </c>
    </row>
    <row r="658" spans="42:46">
      <c r="AP658" s="285"/>
      <c r="AQ658" s="288"/>
      <c r="AR658" s="54"/>
      <c r="AS658" s="55"/>
      <c r="AT658" s="56" t="str">
        <f t="shared" si="15"/>
        <v/>
      </c>
    </row>
    <row r="659" spans="42:46" ht="15.75" thickBot="1">
      <c r="AP659" s="286"/>
      <c r="AQ659" s="289"/>
      <c r="AR659" s="65"/>
      <c r="AS659" s="66"/>
      <c r="AT659" s="67" t="str">
        <f t="shared" si="15"/>
        <v/>
      </c>
    </row>
    <row r="660" spans="42:46" ht="15.75" thickTop="1">
      <c r="AP660" s="254" t="str">
        <f>IF(AK40="","",AK40)</f>
        <v>Bauru</v>
      </c>
      <c r="AQ660" s="257"/>
      <c r="AR660" s="46"/>
      <c r="AS660" s="47"/>
      <c r="AT660" s="48" t="str">
        <f t="shared" si="15"/>
        <v/>
      </c>
    </row>
    <row r="661" spans="42:46">
      <c r="AP661" s="255"/>
      <c r="AQ661" s="258"/>
      <c r="AR661" s="54" t="s">
        <v>414</v>
      </c>
      <c r="AS661" s="55" t="s">
        <v>412</v>
      </c>
      <c r="AT661" s="56" t="str">
        <f t="shared" si="15"/>
        <v>Laide Cardoso Gouveia</v>
      </c>
    </row>
    <row r="662" spans="42:46">
      <c r="AP662" s="255"/>
      <c r="AQ662" s="258"/>
      <c r="AR662" s="54" t="s">
        <v>415</v>
      </c>
      <c r="AS662" s="55" t="s">
        <v>413</v>
      </c>
      <c r="AT662" s="56" t="str">
        <f t="shared" si="15"/>
        <v>Telma Aparecida Teixeira Amaral Sneideris</v>
      </c>
    </row>
    <row r="663" spans="42:46">
      <c r="AP663" s="255"/>
      <c r="AQ663" s="258"/>
      <c r="AR663" s="54"/>
      <c r="AS663" s="55"/>
      <c r="AT663" s="56" t="str">
        <f t="shared" si="15"/>
        <v/>
      </c>
    </row>
    <row r="664" spans="42:46">
      <c r="AP664" s="255"/>
      <c r="AQ664" s="258"/>
      <c r="AR664" s="54"/>
      <c r="AS664" s="55"/>
      <c r="AT664" s="56" t="str">
        <f t="shared" si="15"/>
        <v/>
      </c>
    </row>
    <row r="665" spans="42:46">
      <c r="AP665" s="255"/>
      <c r="AQ665" s="258"/>
      <c r="AR665" s="54"/>
      <c r="AS665" s="55"/>
      <c r="AT665" s="56" t="str">
        <f t="shared" si="15"/>
        <v/>
      </c>
    </row>
    <row r="666" spans="42:46">
      <c r="AP666" s="255"/>
      <c r="AQ666" s="258"/>
      <c r="AR666" s="54"/>
      <c r="AS666" s="55"/>
      <c r="AT666" s="56" t="str">
        <f t="shared" si="15"/>
        <v/>
      </c>
    </row>
    <row r="667" spans="42:46">
      <c r="AP667" s="255"/>
      <c r="AQ667" s="258"/>
      <c r="AR667" s="54"/>
      <c r="AS667" s="55"/>
      <c r="AT667" s="56" t="str">
        <f t="shared" si="15"/>
        <v/>
      </c>
    </row>
    <row r="668" spans="42:46">
      <c r="AP668" s="255"/>
      <c r="AQ668" s="258"/>
      <c r="AR668" s="54"/>
      <c r="AS668" s="55"/>
      <c r="AT668" s="56" t="str">
        <f t="shared" si="15"/>
        <v/>
      </c>
    </row>
    <row r="669" spans="42:46">
      <c r="AP669" s="255"/>
      <c r="AQ669" s="258"/>
      <c r="AR669" s="54"/>
      <c r="AS669" s="55"/>
      <c r="AT669" s="56" t="str">
        <f t="shared" si="15"/>
        <v/>
      </c>
    </row>
    <row r="670" spans="42:46">
      <c r="AP670" s="255"/>
      <c r="AQ670" s="258"/>
      <c r="AR670" s="54"/>
      <c r="AS670" s="55"/>
      <c r="AT670" s="56" t="str">
        <f t="shared" si="15"/>
        <v/>
      </c>
    </row>
    <row r="671" spans="42:46">
      <c r="AP671" s="255"/>
      <c r="AQ671" s="258"/>
      <c r="AR671" s="54"/>
      <c r="AS671" s="55"/>
      <c r="AT671" s="56" t="str">
        <f t="shared" si="15"/>
        <v/>
      </c>
    </row>
    <row r="672" spans="42:46">
      <c r="AP672" s="255"/>
      <c r="AQ672" s="258"/>
      <c r="AR672" s="54"/>
      <c r="AS672" s="55"/>
      <c r="AT672" s="56" t="str">
        <f t="shared" si="15"/>
        <v/>
      </c>
    </row>
    <row r="673" spans="42:46">
      <c r="AP673" s="255"/>
      <c r="AQ673" s="258"/>
      <c r="AR673" s="54"/>
      <c r="AS673" s="55"/>
      <c r="AT673" s="56" t="str">
        <f t="shared" si="15"/>
        <v/>
      </c>
    </row>
    <row r="674" spans="42:46">
      <c r="AP674" s="255"/>
      <c r="AQ674" s="258"/>
      <c r="AR674" s="54"/>
      <c r="AS674" s="55"/>
      <c r="AT674" s="56" t="str">
        <f t="shared" si="15"/>
        <v/>
      </c>
    </row>
    <row r="675" spans="42:46">
      <c r="AP675" s="255"/>
      <c r="AQ675" s="258"/>
      <c r="AR675" s="54"/>
      <c r="AS675" s="55"/>
      <c r="AT675" s="56" t="str">
        <f t="shared" si="15"/>
        <v/>
      </c>
    </row>
    <row r="676" spans="42:46">
      <c r="AP676" s="255"/>
      <c r="AQ676" s="258"/>
      <c r="AR676" s="54"/>
      <c r="AS676" s="55"/>
      <c r="AT676" s="56" t="str">
        <f t="shared" si="15"/>
        <v/>
      </c>
    </row>
    <row r="677" spans="42:46">
      <c r="AP677" s="255"/>
      <c r="AQ677" s="258"/>
      <c r="AR677" s="54"/>
      <c r="AS677" s="55"/>
      <c r="AT677" s="56" t="str">
        <f t="shared" si="15"/>
        <v/>
      </c>
    </row>
    <row r="678" spans="42:46">
      <c r="AP678" s="255"/>
      <c r="AQ678" s="258"/>
      <c r="AR678" s="54"/>
      <c r="AS678" s="55"/>
      <c r="AT678" s="56" t="str">
        <f t="shared" si="15"/>
        <v/>
      </c>
    </row>
    <row r="679" spans="42:46">
      <c r="AP679" s="255"/>
      <c r="AQ679" s="258"/>
      <c r="AR679" s="54"/>
      <c r="AS679" s="55"/>
      <c r="AT679" s="56" t="str">
        <f t="shared" si="15"/>
        <v/>
      </c>
    </row>
    <row r="680" spans="42:46" ht="15.75" thickBot="1">
      <c r="AP680" s="256"/>
      <c r="AQ680" s="259"/>
      <c r="AR680" s="65"/>
      <c r="AS680" s="66"/>
      <c r="AT680" s="67" t="str">
        <f t="shared" si="15"/>
        <v/>
      </c>
    </row>
    <row r="681" spans="42:46" ht="15.75" thickTop="1">
      <c r="AP681" s="260" t="str">
        <f>IF(AK41="","",AK41)</f>
        <v>IPGG</v>
      </c>
      <c r="AQ681" s="263"/>
      <c r="AR681" s="46"/>
      <c r="AS681" s="47"/>
      <c r="AT681" s="48" t="str">
        <f t="shared" si="15"/>
        <v/>
      </c>
    </row>
    <row r="682" spans="42:46">
      <c r="AP682" s="261"/>
      <c r="AQ682" s="264"/>
      <c r="AR682" s="54" t="s">
        <v>426</v>
      </c>
      <c r="AS682" s="55" t="s">
        <v>425</v>
      </c>
      <c r="AT682" s="56" t="str">
        <f t="shared" si="15"/>
        <v>Adilmo Henrique do Nascimento</v>
      </c>
    </row>
    <row r="683" spans="42:46">
      <c r="AP683" s="261"/>
      <c r="AQ683" s="264"/>
      <c r="AR683" s="54" t="s">
        <v>427</v>
      </c>
      <c r="AS683" s="55" t="s">
        <v>423</v>
      </c>
      <c r="AT683" s="56" t="str">
        <f t="shared" si="15"/>
        <v>Alexander Tomio Santana Sawaguchi</v>
      </c>
    </row>
    <row r="684" spans="42:46">
      <c r="AP684" s="261"/>
      <c r="AQ684" s="264"/>
      <c r="AR684" s="54" t="s">
        <v>428</v>
      </c>
      <c r="AS684" s="55" t="s">
        <v>420</v>
      </c>
      <c r="AT684" s="56" t="str">
        <f t="shared" si="15"/>
        <v>Cristiane de Melo Martinez</v>
      </c>
    </row>
    <row r="685" spans="42:46">
      <c r="AP685" s="261"/>
      <c r="AQ685" s="264"/>
      <c r="AR685" s="54" t="s">
        <v>429</v>
      </c>
      <c r="AS685" s="55" t="s">
        <v>424</v>
      </c>
      <c r="AT685" s="56" t="str">
        <f t="shared" si="15"/>
        <v>Danilo Araujo Silva</v>
      </c>
    </row>
    <row r="686" spans="42:46">
      <c r="AP686" s="261"/>
      <c r="AQ686" s="264"/>
      <c r="AR686" s="54" t="s">
        <v>430</v>
      </c>
      <c r="AS686" s="55" t="s">
        <v>419</v>
      </c>
      <c r="AT686" s="56" t="str">
        <f t="shared" si="15"/>
        <v>David Cesar Nadai</v>
      </c>
    </row>
    <row r="687" spans="42:46">
      <c r="AP687" s="261"/>
      <c r="AQ687" s="264"/>
      <c r="AR687" s="54" t="s">
        <v>431</v>
      </c>
      <c r="AS687" s="55" t="s">
        <v>421</v>
      </c>
      <c r="AT687" s="56" t="str">
        <f t="shared" si="15"/>
        <v>Maristela Ferreira Catao Carvalho</v>
      </c>
    </row>
    <row r="688" spans="42:46">
      <c r="AP688" s="261"/>
      <c r="AQ688" s="264"/>
      <c r="AR688" s="54" t="s">
        <v>432</v>
      </c>
      <c r="AS688" s="55" t="s">
        <v>422</v>
      </c>
      <c r="AT688" s="56" t="str">
        <f t="shared" si="15"/>
        <v>Sandra Cristina Neto</v>
      </c>
    </row>
    <row r="689" spans="42:46">
      <c r="AP689" s="261"/>
      <c r="AQ689" s="264"/>
      <c r="AR689" s="54" t="s">
        <v>433</v>
      </c>
      <c r="AS689" s="55" t="s">
        <v>418</v>
      </c>
      <c r="AT689" s="56" t="str">
        <f t="shared" si="15"/>
        <v>Wagner Franca Marques</v>
      </c>
    </row>
    <row r="690" spans="42:46">
      <c r="AP690" s="261"/>
      <c r="AQ690" s="264"/>
      <c r="AR690" s="54"/>
      <c r="AS690" s="55"/>
      <c r="AT690" s="56" t="str">
        <f t="shared" si="15"/>
        <v/>
      </c>
    </row>
    <row r="691" spans="42:46">
      <c r="AP691" s="261"/>
      <c r="AQ691" s="264"/>
      <c r="AR691" s="54"/>
      <c r="AS691" s="55"/>
      <c r="AT691" s="56" t="str">
        <f t="shared" si="15"/>
        <v/>
      </c>
    </row>
    <row r="692" spans="42:46">
      <c r="AP692" s="261"/>
      <c r="AQ692" s="264"/>
      <c r="AR692" s="54"/>
      <c r="AS692" s="55"/>
      <c r="AT692" s="56" t="str">
        <f t="shared" si="15"/>
        <v/>
      </c>
    </row>
    <row r="693" spans="42:46">
      <c r="AP693" s="261"/>
      <c r="AQ693" s="264"/>
      <c r="AR693" s="54"/>
      <c r="AS693" s="55"/>
      <c r="AT693" s="56" t="str">
        <f t="shared" si="15"/>
        <v/>
      </c>
    </row>
    <row r="694" spans="42:46">
      <c r="AP694" s="261"/>
      <c r="AQ694" s="264"/>
      <c r="AR694" s="54"/>
      <c r="AS694" s="55"/>
      <c r="AT694" s="56" t="str">
        <f t="shared" si="15"/>
        <v/>
      </c>
    </row>
    <row r="695" spans="42:46">
      <c r="AP695" s="261"/>
      <c r="AQ695" s="264"/>
      <c r="AR695" s="54"/>
      <c r="AS695" s="55"/>
      <c r="AT695" s="56" t="str">
        <f t="shared" si="15"/>
        <v/>
      </c>
    </row>
    <row r="696" spans="42:46">
      <c r="AP696" s="261"/>
      <c r="AQ696" s="264"/>
      <c r="AR696" s="54"/>
      <c r="AS696" s="55"/>
      <c r="AT696" s="56" t="str">
        <f t="shared" si="15"/>
        <v/>
      </c>
    </row>
    <row r="697" spans="42:46">
      <c r="AP697" s="261"/>
      <c r="AQ697" s="264"/>
      <c r="AR697" s="54"/>
      <c r="AS697" s="55"/>
      <c r="AT697" s="56" t="str">
        <f t="shared" si="15"/>
        <v/>
      </c>
    </row>
    <row r="698" spans="42:46">
      <c r="AP698" s="261"/>
      <c r="AQ698" s="264"/>
      <c r="AR698" s="54"/>
      <c r="AS698" s="55"/>
      <c r="AT698" s="56" t="str">
        <f t="shared" si="15"/>
        <v/>
      </c>
    </row>
    <row r="699" spans="42:46">
      <c r="AP699" s="261"/>
      <c r="AQ699" s="264"/>
      <c r="AR699" s="54"/>
      <c r="AS699" s="55"/>
      <c r="AT699" s="56" t="str">
        <f t="shared" si="15"/>
        <v/>
      </c>
    </row>
    <row r="700" spans="42:46">
      <c r="AP700" s="261"/>
      <c r="AQ700" s="264"/>
      <c r="AR700" s="54"/>
      <c r="AS700" s="55"/>
      <c r="AT700" s="56" t="str">
        <f t="shared" si="15"/>
        <v/>
      </c>
    </row>
    <row r="701" spans="42:46" ht="15.75" thickBot="1">
      <c r="AP701" s="262"/>
      <c r="AQ701" s="265"/>
      <c r="AR701" s="65"/>
      <c r="AS701" s="66"/>
      <c r="AT701" s="67" t="str">
        <f t="shared" si="15"/>
        <v/>
      </c>
    </row>
    <row r="702" spans="42:46" ht="15.75" thickTop="1">
      <c r="AP702" s="266" t="str">
        <f>IF(AK42="","",AK42)</f>
        <v>Varzea</v>
      </c>
      <c r="AQ702" s="269"/>
      <c r="AR702" s="46"/>
      <c r="AS702" s="47"/>
      <c r="AT702" s="48" t="str">
        <f t="shared" si="15"/>
        <v/>
      </c>
    </row>
    <row r="703" spans="42:46">
      <c r="AP703" s="267"/>
      <c r="AQ703" s="270"/>
      <c r="AR703" s="54" t="s">
        <v>438</v>
      </c>
      <c r="AS703" s="55" t="s">
        <v>437</v>
      </c>
      <c r="AT703" s="56" t="str">
        <f t="shared" si="15"/>
        <v>Emerson Pereira Bergoch</v>
      </c>
    </row>
    <row r="704" spans="42:46">
      <c r="AP704" s="267"/>
      <c r="AQ704" s="270"/>
      <c r="AR704" s="54"/>
      <c r="AS704" s="55"/>
      <c r="AT704" s="56" t="str">
        <f t="shared" si="15"/>
        <v/>
      </c>
    </row>
    <row r="705" spans="42:46">
      <c r="AP705" s="267"/>
      <c r="AQ705" s="270"/>
      <c r="AR705" s="54"/>
      <c r="AS705" s="55"/>
      <c r="AT705" s="56" t="str">
        <f t="shared" si="15"/>
        <v/>
      </c>
    </row>
    <row r="706" spans="42:46">
      <c r="AP706" s="267"/>
      <c r="AQ706" s="270"/>
      <c r="AR706" s="54"/>
      <c r="AS706" s="55"/>
      <c r="AT706" s="56" t="str">
        <f t="shared" si="15"/>
        <v/>
      </c>
    </row>
    <row r="707" spans="42:46">
      <c r="AP707" s="267"/>
      <c r="AQ707" s="270"/>
      <c r="AR707" s="54"/>
      <c r="AS707" s="55"/>
      <c r="AT707" s="56" t="str">
        <f t="shared" si="15"/>
        <v/>
      </c>
    </row>
    <row r="708" spans="42:46">
      <c r="AP708" s="267"/>
      <c r="AQ708" s="270"/>
      <c r="AR708" s="54"/>
      <c r="AS708" s="55"/>
      <c r="AT708" s="56" t="str">
        <f t="shared" si="15"/>
        <v/>
      </c>
    </row>
    <row r="709" spans="42:46">
      <c r="AP709" s="267"/>
      <c r="AQ709" s="270"/>
      <c r="AR709" s="54"/>
      <c r="AS709" s="55"/>
      <c r="AT709" s="56" t="str">
        <f t="shared" si="15"/>
        <v/>
      </c>
    </row>
    <row r="710" spans="42:46">
      <c r="AP710" s="267"/>
      <c r="AQ710" s="270"/>
      <c r="AR710" s="54"/>
      <c r="AS710" s="55"/>
      <c r="AT710" s="56" t="str">
        <f t="shared" si="15"/>
        <v/>
      </c>
    </row>
    <row r="711" spans="42:46">
      <c r="AP711" s="267"/>
      <c r="AQ711" s="270"/>
      <c r="AR711" s="54"/>
      <c r="AS711" s="55"/>
      <c r="AT711" s="56" t="str">
        <f t="shared" si="15"/>
        <v/>
      </c>
    </row>
    <row r="712" spans="42:46">
      <c r="AP712" s="267"/>
      <c r="AQ712" s="270"/>
      <c r="AR712" s="54"/>
      <c r="AS712" s="55"/>
      <c r="AT712" s="56" t="str">
        <f t="shared" si="15"/>
        <v/>
      </c>
    </row>
    <row r="713" spans="42:46">
      <c r="AP713" s="267"/>
      <c r="AQ713" s="270"/>
      <c r="AR713" s="54"/>
      <c r="AS713" s="55"/>
      <c r="AT713" s="56" t="str">
        <f t="shared" si="15"/>
        <v/>
      </c>
    </row>
    <row r="714" spans="42:46">
      <c r="AP714" s="267"/>
      <c r="AQ714" s="270"/>
      <c r="AR714" s="54"/>
      <c r="AS714" s="55"/>
      <c r="AT714" s="56" t="str">
        <f t="shared" ref="AT714:AT743" si="16">IF(AR714="","",AR714)</f>
        <v/>
      </c>
    </row>
    <row r="715" spans="42:46">
      <c r="AP715" s="267"/>
      <c r="AQ715" s="270"/>
      <c r="AR715" s="54"/>
      <c r="AS715" s="55"/>
      <c r="AT715" s="56" t="str">
        <f t="shared" si="16"/>
        <v/>
      </c>
    </row>
    <row r="716" spans="42:46">
      <c r="AP716" s="267"/>
      <c r="AQ716" s="270"/>
      <c r="AR716" s="54"/>
      <c r="AS716" s="55"/>
      <c r="AT716" s="56" t="str">
        <f t="shared" si="16"/>
        <v/>
      </c>
    </row>
    <row r="717" spans="42:46">
      <c r="AP717" s="267"/>
      <c r="AQ717" s="270"/>
      <c r="AR717" s="54"/>
      <c r="AS717" s="55"/>
      <c r="AT717" s="56" t="str">
        <f t="shared" si="16"/>
        <v/>
      </c>
    </row>
    <row r="718" spans="42:46">
      <c r="AP718" s="267"/>
      <c r="AQ718" s="270"/>
      <c r="AR718" s="54"/>
      <c r="AS718" s="55"/>
      <c r="AT718" s="56" t="str">
        <f t="shared" si="16"/>
        <v/>
      </c>
    </row>
    <row r="719" spans="42:46">
      <c r="AP719" s="267"/>
      <c r="AQ719" s="270"/>
      <c r="AR719" s="54"/>
      <c r="AS719" s="55"/>
      <c r="AT719" s="56" t="str">
        <f t="shared" si="16"/>
        <v/>
      </c>
    </row>
    <row r="720" spans="42:46">
      <c r="AP720" s="267"/>
      <c r="AQ720" s="270"/>
      <c r="AR720" s="54"/>
      <c r="AS720" s="55"/>
      <c r="AT720" s="56" t="str">
        <f t="shared" si="16"/>
        <v/>
      </c>
    </row>
    <row r="721" spans="42:46">
      <c r="AP721" s="267"/>
      <c r="AQ721" s="270"/>
      <c r="AR721" s="54"/>
      <c r="AS721" s="55"/>
      <c r="AT721" s="56" t="str">
        <f t="shared" si="16"/>
        <v/>
      </c>
    </row>
    <row r="722" spans="42:46" ht="15.75" thickBot="1">
      <c r="AP722" s="268"/>
      <c r="AQ722" s="271"/>
      <c r="AR722" s="65"/>
      <c r="AS722" s="66"/>
      <c r="AT722" s="67" t="str">
        <f t="shared" si="16"/>
        <v/>
      </c>
    </row>
    <row r="723" spans="42:46" ht="15.75" thickTop="1">
      <c r="AP723" s="248" t="str">
        <f>IF(AK43="","",AK43)</f>
        <v>Ipiranga</v>
      </c>
      <c r="AQ723" s="251"/>
      <c r="AR723" s="46"/>
      <c r="AS723" s="47"/>
      <c r="AT723" s="48" t="str">
        <f t="shared" si="16"/>
        <v/>
      </c>
    </row>
    <row r="724" spans="42:46">
      <c r="AP724" s="249"/>
      <c r="AQ724" s="252"/>
      <c r="AR724" s="54" t="s">
        <v>446</v>
      </c>
      <c r="AS724" s="55" t="s">
        <v>441</v>
      </c>
      <c r="AT724" s="56" t="str">
        <f t="shared" si="16"/>
        <v>Anderson Madruga de Oliveira</v>
      </c>
    </row>
    <row r="725" spans="42:46">
      <c r="AP725" s="249"/>
      <c r="AQ725" s="252"/>
      <c r="AR725" s="54" t="s">
        <v>447</v>
      </c>
      <c r="AS725" s="55" t="s">
        <v>443</v>
      </c>
      <c r="AT725" s="56" t="str">
        <f t="shared" si="16"/>
        <v>Anderson Santos Silva</v>
      </c>
    </row>
    <row r="726" spans="42:46">
      <c r="AP726" s="249"/>
      <c r="AQ726" s="252"/>
      <c r="AR726" s="54" t="s">
        <v>448</v>
      </c>
      <c r="AS726" s="55" t="s">
        <v>442</v>
      </c>
      <c r="AT726" s="56" t="str">
        <f t="shared" si="16"/>
        <v>Cleber Roberto Perone Machado</v>
      </c>
    </row>
    <row r="727" spans="42:46">
      <c r="AP727" s="249"/>
      <c r="AQ727" s="252"/>
      <c r="AR727" s="54" t="s">
        <v>449</v>
      </c>
      <c r="AS727" s="55" t="s">
        <v>440</v>
      </c>
      <c r="AT727" s="56" t="str">
        <f t="shared" si="16"/>
        <v>Gislaine Alves Nunes Batista</v>
      </c>
    </row>
    <row r="728" spans="42:46">
      <c r="AP728" s="249"/>
      <c r="AQ728" s="252"/>
      <c r="AR728" s="54" t="s">
        <v>450</v>
      </c>
      <c r="AS728" s="55" t="s">
        <v>439</v>
      </c>
      <c r="AT728" s="56" t="str">
        <f t="shared" si="16"/>
        <v>Marineia Picinin</v>
      </c>
    </row>
    <row r="729" spans="42:46">
      <c r="AP729" s="249"/>
      <c r="AQ729" s="252"/>
      <c r="AR729" s="54" t="s">
        <v>451</v>
      </c>
      <c r="AS729" s="55" t="s">
        <v>444</v>
      </c>
      <c r="AT729" s="56" t="str">
        <f t="shared" si="16"/>
        <v>Robson Araujo Souza</v>
      </c>
    </row>
    <row r="730" spans="42:46">
      <c r="AP730" s="249"/>
      <c r="AQ730" s="252"/>
      <c r="AR730" s="54" t="s">
        <v>452</v>
      </c>
      <c r="AS730" s="55" t="s">
        <v>445</v>
      </c>
      <c r="AT730" s="56" t="str">
        <f t="shared" si="16"/>
        <v>Rogerio Carreira Klaussner</v>
      </c>
    </row>
    <row r="731" spans="42:46">
      <c r="AP731" s="249"/>
      <c r="AQ731" s="252"/>
      <c r="AR731" s="54"/>
      <c r="AS731" s="55"/>
      <c r="AT731" s="56" t="str">
        <f t="shared" si="16"/>
        <v/>
      </c>
    </row>
    <row r="732" spans="42:46">
      <c r="AP732" s="249"/>
      <c r="AQ732" s="252"/>
      <c r="AR732" s="54"/>
      <c r="AS732" s="55"/>
      <c r="AT732" s="56" t="str">
        <f t="shared" si="16"/>
        <v/>
      </c>
    </row>
    <row r="733" spans="42:46">
      <c r="AP733" s="249"/>
      <c r="AQ733" s="252"/>
      <c r="AR733" s="54"/>
      <c r="AS733" s="55"/>
      <c r="AT733" s="56" t="str">
        <f t="shared" si="16"/>
        <v/>
      </c>
    </row>
    <row r="734" spans="42:46">
      <c r="AP734" s="249"/>
      <c r="AQ734" s="252"/>
      <c r="AR734" s="54"/>
      <c r="AS734" s="55"/>
      <c r="AT734" s="56" t="str">
        <f t="shared" si="16"/>
        <v/>
      </c>
    </row>
    <row r="735" spans="42:46">
      <c r="AP735" s="249"/>
      <c r="AQ735" s="252"/>
      <c r="AR735" s="54"/>
      <c r="AS735" s="55"/>
      <c r="AT735" s="56" t="str">
        <f t="shared" si="16"/>
        <v/>
      </c>
    </row>
    <row r="736" spans="42:46">
      <c r="AP736" s="249"/>
      <c r="AQ736" s="252"/>
      <c r="AR736" s="54"/>
      <c r="AS736" s="55"/>
      <c r="AT736" s="56" t="str">
        <f t="shared" si="16"/>
        <v/>
      </c>
    </row>
    <row r="737" spans="42:46">
      <c r="AP737" s="249"/>
      <c r="AQ737" s="252"/>
      <c r="AR737" s="54"/>
      <c r="AS737" s="55"/>
      <c r="AT737" s="56" t="str">
        <f t="shared" si="16"/>
        <v/>
      </c>
    </row>
    <row r="738" spans="42:46">
      <c r="AP738" s="249"/>
      <c r="AQ738" s="252"/>
      <c r="AR738" s="54"/>
      <c r="AS738" s="55"/>
      <c r="AT738" s="56" t="str">
        <f t="shared" si="16"/>
        <v/>
      </c>
    </row>
    <row r="739" spans="42:46">
      <c r="AP739" s="249"/>
      <c r="AQ739" s="252"/>
      <c r="AR739" s="54"/>
      <c r="AS739" s="55"/>
      <c r="AT739" s="56" t="str">
        <f t="shared" si="16"/>
        <v/>
      </c>
    </row>
    <row r="740" spans="42:46">
      <c r="AP740" s="249"/>
      <c r="AQ740" s="252"/>
      <c r="AR740" s="54"/>
      <c r="AS740" s="55"/>
      <c r="AT740" s="56" t="str">
        <f t="shared" si="16"/>
        <v/>
      </c>
    </row>
    <row r="741" spans="42:46">
      <c r="AP741" s="249"/>
      <c r="AQ741" s="252"/>
      <c r="AR741" s="54"/>
      <c r="AS741" s="55"/>
      <c r="AT741" s="56" t="str">
        <f t="shared" si="16"/>
        <v/>
      </c>
    </row>
    <row r="742" spans="42:46">
      <c r="AP742" s="249"/>
      <c r="AQ742" s="252"/>
      <c r="AR742" s="54"/>
      <c r="AS742" s="55"/>
      <c r="AT742" s="56" t="str">
        <f t="shared" si="16"/>
        <v/>
      </c>
    </row>
    <row r="743" spans="42:46" ht="15.75" thickBot="1">
      <c r="AP743" s="250"/>
      <c r="AQ743" s="253"/>
      <c r="AR743" s="65"/>
      <c r="AS743" s="66"/>
      <c r="AT743" s="67" t="str">
        <f t="shared" si="16"/>
        <v/>
      </c>
    </row>
    <row r="744" spans="42:46" ht="15.75" thickTop="1"/>
  </sheetData>
  <sortState ref="A6:A40">
    <sortCondition ref="A6"/>
  </sortState>
  <mergeCells count="76">
    <mergeCell ref="AP9:AP29"/>
    <mergeCell ref="AQ9:AQ29"/>
    <mergeCell ref="AP30:AP50"/>
    <mergeCell ref="AQ30:AQ50"/>
    <mergeCell ref="A5:B5"/>
    <mergeCell ref="AE5:AF5"/>
    <mergeCell ref="AH5:AI5"/>
    <mergeCell ref="AK5:AT5"/>
    <mergeCell ref="AK6:AM7"/>
    <mergeCell ref="AP6:AT7"/>
    <mergeCell ref="AP51:AP71"/>
    <mergeCell ref="AQ51:AQ71"/>
    <mergeCell ref="AP72:AP92"/>
    <mergeCell ref="AQ72:AQ92"/>
    <mergeCell ref="AP93:AP113"/>
    <mergeCell ref="AQ93:AQ113"/>
    <mergeCell ref="AP177:AP197"/>
    <mergeCell ref="AQ177:AQ197"/>
    <mergeCell ref="AP198:AP218"/>
    <mergeCell ref="AQ198:AQ218"/>
    <mergeCell ref="AP114:AP134"/>
    <mergeCell ref="AQ114:AQ134"/>
    <mergeCell ref="AP135:AP155"/>
    <mergeCell ref="AQ135:AQ155"/>
    <mergeCell ref="AP156:AP176"/>
    <mergeCell ref="AQ156:AQ176"/>
    <mergeCell ref="AP219:AP239"/>
    <mergeCell ref="AQ219:AQ239"/>
    <mergeCell ref="AP240:AP260"/>
    <mergeCell ref="AQ240:AQ260"/>
    <mergeCell ref="AP261:AP281"/>
    <mergeCell ref="AQ261:AQ281"/>
    <mergeCell ref="AP282:AP302"/>
    <mergeCell ref="AQ282:AQ302"/>
    <mergeCell ref="AP303:AP323"/>
    <mergeCell ref="AQ303:AQ323"/>
    <mergeCell ref="AP324:AP344"/>
    <mergeCell ref="AQ324:AQ344"/>
    <mergeCell ref="AP345:AP365"/>
    <mergeCell ref="AQ345:AQ365"/>
    <mergeCell ref="AP366:AP386"/>
    <mergeCell ref="AQ366:AQ386"/>
    <mergeCell ref="AP387:AP407"/>
    <mergeCell ref="AQ387:AQ407"/>
    <mergeCell ref="AP408:AP428"/>
    <mergeCell ref="AQ408:AQ428"/>
    <mergeCell ref="AP429:AP449"/>
    <mergeCell ref="AQ429:AQ449"/>
    <mergeCell ref="AP450:AP470"/>
    <mergeCell ref="AQ450:AQ470"/>
    <mergeCell ref="AP471:AP491"/>
    <mergeCell ref="AQ471:AQ491"/>
    <mergeCell ref="AP492:AP512"/>
    <mergeCell ref="AQ492:AQ512"/>
    <mergeCell ref="AP513:AP533"/>
    <mergeCell ref="AQ513:AQ533"/>
    <mergeCell ref="AP534:AP554"/>
    <mergeCell ref="AQ534:AQ554"/>
    <mergeCell ref="AP555:AP575"/>
    <mergeCell ref="AQ555:AQ575"/>
    <mergeCell ref="AP576:AP596"/>
    <mergeCell ref="AQ576:AQ596"/>
    <mergeCell ref="AP597:AP617"/>
    <mergeCell ref="AQ597:AQ617"/>
    <mergeCell ref="AP618:AP638"/>
    <mergeCell ref="AQ618:AQ638"/>
    <mergeCell ref="AP639:AP659"/>
    <mergeCell ref="AQ639:AQ659"/>
    <mergeCell ref="AP723:AP743"/>
    <mergeCell ref="AQ723:AQ743"/>
    <mergeCell ref="AP660:AP680"/>
    <mergeCell ref="AQ660:AQ680"/>
    <mergeCell ref="AP681:AP701"/>
    <mergeCell ref="AQ681:AQ701"/>
    <mergeCell ref="AP702:AP722"/>
    <mergeCell ref="AQ702:AQ722"/>
  </mergeCells>
  <dataValidations count="4">
    <dataValidation type="list" allowBlank="1" showInputMessage="1" showErrorMessage="1" sqref="E6:E40">
      <formula1>INDIRECT(D6)</formula1>
    </dataValidation>
    <dataValidation type="list" allowBlank="1" showInputMessage="1" showErrorMessage="1" sqref="E3">
      <formula1>$AE$6:$AE$16</formula1>
    </dataValidation>
    <dataValidation type="list" allowBlank="1" showInputMessage="1" showErrorMessage="1" sqref="F6:F40">
      <formula1>$AH$6:$AH$41</formula1>
    </dataValidation>
    <dataValidation type="list" allowBlank="1" showInputMessage="1" showErrorMessage="1" sqref="B6:B40">
      <formula1>$AM$8:$AM$43</formula1>
    </dataValidation>
  </dataValidations>
  <hyperlinks>
    <hyperlink ref="AF7" r:id="rId1"/>
    <hyperlink ref="AF8" r:id="rId2" tooltip="Enviar email para mmitshashi@sp.gov.br" display="mailto:mmitshashi@sp.gov.br"/>
    <hyperlink ref="AF9" r:id="rId3" tooltip="Enviar email para raqueloliveira@sp.gov.br" display="mailto:raqueloliveira@sp.gov.br"/>
    <hyperlink ref="AE8" r:id="rId4" tooltip="Visualizar Perfil" display="https://apps.na.collabserv.com/profiles/html/simpleSearch.do?searchFor=22536436&amp;searchBy=userid"/>
    <hyperlink ref="AE9" r:id="rId5" tooltip="Visualizar Perfil" display="https://apps.na.collabserv.com/profiles/html/simpleSearch.do?searchFor=22517591&amp;searchBy=userid"/>
    <hyperlink ref="AE10" r:id="rId6" tooltip="Visualizar Perfil" display="https://apps.na.collabserv.com/profiles/html/simpleSearch.do?searchFor=22517758&amp;searchBy=userid"/>
    <hyperlink ref="AF10" r:id="rId7" tooltip="Enviar email para wysilva@sp.gov.br" display="mailto:wysilva@sp.gov.br"/>
    <hyperlink ref="AI11" r:id="rId8"/>
  </hyperlinks>
  <pageMargins left="0.511811024" right="0.511811024" top="0.78740157499999996" bottom="0.78740157499999996" header="0.31496062000000002" footer="0.31496062000000002"/>
  <pageSetup paperSize="9"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workbookViewId="0">
      <selection activeCell="B77" sqref="B77"/>
    </sheetView>
  </sheetViews>
  <sheetFormatPr defaultRowHeight="15"/>
  <cols>
    <col min="1" max="1" width="15.140625" customWidth="1"/>
    <col min="2" max="2" width="26.85546875" customWidth="1"/>
    <col min="3" max="3" width="48.42578125" customWidth="1"/>
    <col min="4" max="4" width="60.42578125" customWidth="1"/>
    <col min="5" max="6" width="9.140625" customWidth="1"/>
  </cols>
  <sheetData>
    <row r="1" spans="1:9">
      <c r="A1" t="s">
        <v>490</v>
      </c>
    </row>
    <row r="2" spans="1:9">
      <c r="A2" t="s">
        <v>491</v>
      </c>
    </row>
    <row r="4" spans="1:9">
      <c r="A4" t="s">
        <v>545</v>
      </c>
      <c r="B4" t="s">
        <v>492</v>
      </c>
      <c r="C4" s="118" t="s">
        <v>579</v>
      </c>
      <c r="D4" t="s">
        <v>578</v>
      </c>
    </row>
    <row r="5" spans="1:9">
      <c r="B5" t="s">
        <v>493</v>
      </c>
      <c r="C5" s="118" t="s">
        <v>494</v>
      </c>
      <c r="D5" s="118" t="s">
        <v>495</v>
      </c>
      <c r="E5" t="s">
        <v>504</v>
      </c>
    </row>
    <row r="6" spans="1:9">
      <c r="C6" s="118" t="s">
        <v>496</v>
      </c>
      <c r="D6" s="118" t="s">
        <v>497</v>
      </c>
      <c r="E6" t="s">
        <v>505</v>
      </c>
    </row>
    <row r="7" spans="1:9">
      <c r="D7" s="118" t="s">
        <v>498</v>
      </c>
      <c r="E7" s="118" t="s">
        <v>499</v>
      </c>
      <c r="F7" s="118" t="s">
        <v>500</v>
      </c>
      <c r="G7" s="118" t="s">
        <v>501</v>
      </c>
      <c r="H7" s="118" t="s">
        <v>502</v>
      </c>
      <c r="I7" t="s">
        <v>503</v>
      </c>
    </row>
    <row r="9" spans="1:9">
      <c r="A9" t="s">
        <v>509</v>
      </c>
      <c r="B9" s="120" t="s">
        <v>593</v>
      </c>
      <c r="C9" s="118" t="s">
        <v>508</v>
      </c>
      <c r="D9" t="s">
        <v>507</v>
      </c>
    </row>
    <row r="10" spans="1:9">
      <c r="B10" s="120" t="s">
        <v>593</v>
      </c>
      <c r="C10" s="118" t="s">
        <v>506</v>
      </c>
      <c r="D10" t="s">
        <v>507</v>
      </c>
    </row>
    <row r="11" spans="1:9">
      <c r="B11" t="s">
        <v>510</v>
      </c>
    </row>
    <row r="12" spans="1:9">
      <c r="B12" t="s">
        <v>511</v>
      </c>
      <c r="C12" s="118" t="s">
        <v>512</v>
      </c>
      <c r="D12" t="s">
        <v>513</v>
      </c>
    </row>
    <row r="13" spans="1:9">
      <c r="B13" t="s">
        <v>514</v>
      </c>
      <c r="C13" s="118" t="s">
        <v>515</v>
      </c>
      <c r="D13" t="s">
        <v>516</v>
      </c>
    </row>
    <row r="14" spans="1:9">
      <c r="B14" t="s">
        <v>517</v>
      </c>
      <c r="C14" s="118" t="s">
        <v>518</v>
      </c>
      <c r="D14" t="s">
        <v>519</v>
      </c>
    </row>
    <row r="15" spans="1:9">
      <c r="B15" t="s">
        <v>520</v>
      </c>
      <c r="C15" s="118" t="s">
        <v>521</v>
      </c>
      <c r="D15" t="s">
        <v>522</v>
      </c>
    </row>
    <row r="16" spans="1:9">
      <c r="B16" t="s">
        <v>523</v>
      </c>
    </row>
    <row r="17" spans="1:5">
      <c r="B17" t="s">
        <v>591</v>
      </c>
      <c r="C17" s="118" t="s">
        <v>590</v>
      </c>
      <c r="D17" t="s">
        <v>513</v>
      </c>
    </row>
    <row r="18" spans="1:5">
      <c r="B18" s="118" t="s">
        <v>524</v>
      </c>
      <c r="C18" t="s">
        <v>525</v>
      </c>
    </row>
    <row r="20" spans="1:5">
      <c r="B20" t="s">
        <v>524</v>
      </c>
      <c r="C20" t="s">
        <v>526</v>
      </c>
      <c r="D20" s="118" t="s">
        <v>527</v>
      </c>
    </row>
    <row r="21" spans="1:5">
      <c r="C21" t="s">
        <v>528</v>
      </c>
      <c r="D21" s="118" t="s">
        <v>529</v>
      </c>
      <c r="E21" t="s">
        <v>530</v>
      </c>
    </row>
    <row r="22" spans="1:5">
      <c r="C22" t="s">
        <v>531</v>
      </c>
      <c r="D22" s="118" t="s">
        <v>532</v>
      </c>
    </row>
    <row r="23" spans="1:5">
      <c r="C23" t="s">
        <v>533</v>
      </c>
      <c r="D23" s="118" t="s">
        <v>534</v>
      </c>
    </row>
    <row r="24" spans="1:5">
      <c r="C24" t="s">
        <v>535</v>
      </c>
      <c r="D24" s="118" t="s">
        <v>536</v>
      </c>
      <c r="E24" t="s">
        <v>537</v>
      </c>
    </row>
    <row r="25" spans="1:5">
      <c r="C25" s="118" t="s">
        <v>541</v>
      </c>
      <c r="D25" t="s">
        <v>538</v>
      </c>
    </row>
    <row r="26" spans="1:5">
      <c r="C26" s="118" t="s">
        <v>540</v>
      </c>
      <c r="D26" t="s">
        <v>539</v>
      </c>
    </row>
    <row r="27" spans="1:5">
      <c r="C27" s="118" t="s">
        <v>542</v>
      </c>
      <c r="D27" t="s">
        <v>544</v>
      </c>
    </row>
    <row r="28" spans="1:5">
      <c r="C28" s="118" t="s">
        <v>542</v>
      </c>
      <c r="D28" t="s">
        <v>543</v>
      </c>
    </row>
    <row r="30" spans="1:5">
      <c r="A30" t="s">
        <v>545</v>
      </c>
      <c r="B30" t="s">
        <v>546</v>
      </c>
      <c r="C30" s="119" t="s">
        <v>547</v>
      </c>
      <c r="D30" s="117" t="s">
        <v>548</v>
      </c>
    </row>
    <row r="31" spans="1:5">
      <c r="B31" t="s">
        <v>549</v>
      </c>
      <c r="C31" s="119" t="s">
        <v>499</v>
      </c>
    </row>
    <row r="32" spans="1:5">
      <c r="B32" t="s">
        <v>550</v>
      </c>
      <c r="C32" s="119" t="s">
        <v>551</v>
      </c>
      <c r="D32" t="s">
        <v>552</v>
      </c>
    </row>
    <row r="33" spans="2:5">
      <c r="B33" t="s">
        <v>553</v>
      </c>
      <c r="C33" s="119" t="s">
        <v>554</v>
      </c>
      <c r="D33" t="s">
        <v>552</v>
      </c>
    </row>
    <row r="34" spans="2:5">
      <c r="B34" t="s">
        <v>555</v>
      </c>
      <c r="C34" s="119" t="s">
        <v>556</v>
      </c>
      <c r="D34" t="s">
        <v>557</v>
      </c>
    </row>
    <row r="35" spans="2:5">
      <c r="B35" s="118" t="s">
        <v>558</v>
      </c>
      <c r="C35" s="117" t="s">
        <v>559</v>
      </c>
    </row>
    <row r="36" spans="2:5">
      <c r="C36" t="s">
        <v>563</v>
      </c>
      <c r="D36" s="118" t="s">
        <v>560</v>
      </c>
      <c r="E36" t="s">
        <v>568</v>
      </c>
    </row>
    <row r="37" spans="2:5">
      <c r="C37" t="s">
        <v>564</v>
      </c>
      <c r="D37" s="118" t="s">
        <v>560</v>
      </c>
      <c r="E37" t="s">
        <v>568</v>
      </c>
    </row>
    <row r="38" spans="2:5">
      <c r="C38" t="s">
        <v>565</v>
      </c>
      <c r="D38" s="118" t="s">
        <v>561</v>
      </c>
      <c r="E38" t="s">
        <v>568</v>
      </c>
    </row>
    <row r="39" spans="2:5">
      <c r="C39" t="s">
        <v>566</v>
      </c>
      <c r="D39" s="118" t="s">
        <v>561</v>
      </c>
      <c r="E39" t="s">
        <v>568</v>
      </c>
    </row>
    <row r="40" spans="2:5">
      <c r="C40" t="s">
        <v>567</v>
      </c>
      <c r="D40" s="118" t="s">
        <v>562</v>
      </c>
      <c r="E40" t="s">
        <v>568</v>
      </c>
    </row>
    <row r="41" spans="2:5">
      <c r="C41" s="118" t="s">
        <v>542</v>
      </c>
      <c r="D41" t="s">
        <v>569</v>
      </c>
    </row>
    <row r="43" spans="2:5">
      <c r="B43" t="s">
        <v>570</v>
      </c>
    </row>
    <row r="44" spans="2:5">
      <c r="B44" t="s">
        <v>571</v>
      </c>
    </row>
    <row r="45" spans="2:5">
      <c r="B45" t="s">
        <v>546</v>
      </c>
      <c r="C45" s="118" t="s">
        <v>572</v>
      </c>
      <c r="D45" t="s">
        <v>573</v>
      </c>
    </row>
    <row r="46" spans="2:5">
      <c r="C46" s="118" t="s">
        <v>540</v>
      </c>
      <c r="D46" t="s">
        <v>574</v>
      </c>
    </row>
    <row r="48" spans="2:5">
      <c r="B48" t="s">
        <v>575</v>
      </c>
    </row>
    <row r="49" spans="2:6">
      <c r="B49" t="s">
        <v>580</v>
      </c>
    </row>
    <row r="50" spans="2:6">
      <c r="B50" t="s">
        <v>581</v>
      </c>
      <c r="C50" s="118" t="s">
        <v>582</v>
      </c>
      <c r="D50" s="118" t="s">
        <v>583</v>
      </c>
      <c r="E50" t="s">
        <v>584</v>
      </c>
    </row>
    <row r="51" spans="2:6">
      <c r="C51" s="118" t="s">
        <v>585</v>
      </c>
      <c r="D51" s="118" t="s">
        <v>586</v>
      </c>
      <c r="E51" s="118" t="s">
        <v>587</v>
      </c>
      <c r="F51" s="118" t="s">
        <v>585</v>
      </c>
    </row>
    <row r="52" spans="2:6">
      <c r="C52" s="118" t="s">
        <v>588</v>
      </c>
      <c r="D52" t="s">
        <v>589</v>
      </c>
    </row>
    <row r="53" spans="2:6">
      <c r="B53" s="118" t="s">
        <v>542</v>
      </c>
      <c r="C53" t="s">
        <v>592</v>
      </c>
    </row>
    <row r="76" spans="1:2">
      <c r="A76" t="s">
        <v>576</v>
      </c>
      <c r="B76" t="s">
        <v>577</v>
      </c>
    </row>
    <row r="77" spans="1:2" ht="409.5">
      <c r="B77" s="122" t="s">
        <v>598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activeCell="A3" sqref="A3"/>
    </sheetView>
  </sheetViews>
  <sheetFormatPr defaultRowHeight="15"/>
  <cols>
    <col min="1" max="1" width="23.85546875" bestFit="1" customWidth="1"/>
    <col min="2" max="2" width="125.140625" bestFit="1" customWidth="1"/>
  </cols>
  <sheetData>
    <row r="1" spans="1:2">
      <c r="A1" t="s">
        <v>465</v>
      </c>
      <c r="B1" t="s">
        <v>466</v>
      </c>
    </row>
    <row r="2" spans="1:2">
      <c r="A2" t="s">
        <v>469</v>
      </c>
      <c r="B2" t="s">
        <v>467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35</vt:i4>
      </vt:variant>
    </vt:vector>
  </HeadingPairs>
  <TitlesOfParts>
    <vt:vector size="39" baseType="lpstr">
      <vt:lpstr>Matriz</vt:lpstr>
      <vt:lpstr>ITSM-Email</vt:lpstr>
      <vt:lpstr>ITSM-GMUD</vt:lpstr>
      <vt:lpstr>SIMPLES</vt:lpstr>
      <vt:lpstr>Agua_Funda</vt:lpstr>
      <vt:lpstr>Americo_Brasiliense</vt:lpstr>
      <vt:lpstr>Assis</vt:lpstr>
      <vt:lpstr>Bauru</vt:lpstr>
      <vt:lpstr>Botucatu</vt:lpstr>
      <vt:lpstr>Cachoeirinha</vt:lpstr>
      <vt:lpstr>Caieras</vt:lpstr>
      <vt:lpstr>Candido</vt:lpstr>
      <vt:lpstr>Clemente</vt:lpstr>
      <vt:lpstr>CRATOD</vt:lpstr>
      <vt:lpstr>CRT_AIDS</vt:lpstr>
      <vt:lpstr>DGAC</vt:lpstr>
      <vt:lpstr>Emilio_Ribas</vt:lpstr>
      <vt:lpstr>Ferraz</vt:lpstr>
      <vt:lpstr>Guaianases</vt:lpstr>
      <vt:lpstr>Helipolis</vt:lpstr>
      <vt:lpstr>Interlagos</vt:lpstr>
      <vt:lpstr>IPGG</vt:lpstr>
      <vt:lpstr>Ipiranga</vt:lpstr>
      <vt:lpstr>Itu</vt:lpstr>
      <vt:lpstr>Juquery</vt:lpstr>
      <vt:lpstr>Leonor</vt:lpstr>
      <vt:lpstr>Mirandopolis</vt:lpstr>
      <vt:lpstr>Osasco</vt:lpstr>
      <vt:lpstr>Padre_Bento</vt:lpstr>
      <vt:lpstr>Penteado</vt:lpstr>
      <vt:lpstr>Perola</vt:lpstr>
      <vt:lpstr>Pinel</vt:lpstr>
      <vt:lpstr>Presidente_Prudente</vt:lpstr>
      <vt:lpstr>Promissao</vt:lpstr>
      <vt:lpstr>Regional_Sul</vt:lpstr>
      <vt:lpstr>Santos</vt:lpstr>
      <vt:lpstr>Sao_Mateus</vt:lpstr>
      <vt:lpstr>Sorocaba</vt:lpstr>
      <vt:lpstr>Varzea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154600</dc:creator>
  <cp:lastModifiedBy>PRODESP</cp:lastModifiedBy>
  <dcterms:created xsi:type="dcterms:W3CDTF">2017-04-11T12:11:03Z</dcterms:created>
  <dcterms:modified xsi:type="dcterms:W3CDTF">2019-04-26T18:43:37Z</dcterms:modified>
</cp:coreProperties>
</file>